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<sst xmlns="http://schemas.openxmlformats.org/spreadsheetml/2006/main" count="334" uniqueCount="206">
  <si>
    <t>2021年招聘特岗教师合成总成绩</t>
  </si>
  <si>
    <t>序号</t>
  </si>
  <si>
    <t>姓名</t>
  </si>
  <si>
    <t>岗位名称</t>
  </si>
  <si>
    <t>岗位代码</t>
  </si>
  <si>
    <t>准考证号</t>
  </si>
  <si>
    <t>综合分</t>
  </si>
  <si>
    <t>专业分</t>
  </si>
  <si>
    <t>总分</t>
  </si>
  <si>
    <t>笔试
折算分</t>
  </si>
  <si>
    <t>试讲分</t>
  </si>
  <si>
    <t>技能分</t>
  </si>
  <si>
    <t>合计</t>
  </si>
  <si>
    <t>面试
折算分</t>
  </si>
  <si>
    <t>合计
得分</t>
  </si>
  <si>
    <t>名次</t>
  </si>
  <si>
    <t>肖晴</t>
  </si>
  <si>
    <t>永新县小学美术</t>
  </si>
  <si>
    <t>360830110011</t>
  </si>
  <si>
    <t>136242204519</t>
  </si>
  <si>
    <t>78</t>
  </si>
  <si>
    <t>67.5</t>
  </si>
  <si>
    <t>145.5</t>
  </si>
  <si>
    <t>万婕</t>
  </si>
  <si>
    <t>136242204309</t>
  </si>
  <si>
    <t>76</t>
  </si>
  <si>
    <t>61.5</t>
  </si>
  <si>
    <t>137.5</t>
  </si>
  <si>
    <t>严庆</t>
  </si>
  <si>
    <t>136014007012</t>
  </si>
  <si>
    <t>84</t>
  </si>
  <si>
    <t>47</t>
  </si>
  <si>
    <t>131</t>
  </si>
  <si>
    <t>曾宸</t>
  </si>
  <si>
    <t>136242204510</t>
  </si>
  <si>
    <t>81.5</t>
  </si>
  <si>
    <t>47.5</t>
  </si>
  <si>
    <t>129</t>
  </si>
  <si>
    <t>周杨</t>
  </si>
  <si>
    <t>136242204216</t>
  </si>
  <si>
    <t>69.5</t>
  </si>
  <si>
    <t>52.5</t>
  </si>
  <si>
    <t>122</t>
  </si>
  <si>
    <t>董玲君</t>
  </si>
  <si>
    <t>136042003018</t>
  </si>
  <si>
    <t>65</t>
  </si>
  <si>
    <t>56</t>
  </si>
  <si>
    <t>121</t>
  </si>
  <si>
    <t>周丹凤</t>
  </si>
  <si>
    <t>136242204402</t>
  </si>
  <si>
    <t>77</t>
  </si>
  <si>
    <t>124</t>
  </si>
  <si>
    <t>黄艳慧</t>
  </si>
  <si>
    <t>136242204314</t>
  </si>
  <si>
    <t>75</t>
  </si>
  <si>
    <t>42.5</t>
  </si>
  <si>
    <t>117.5</t>
  </si>
  <si>
    <t>汤文婧</t>
  </si>
  <si>
    <t>136242204321</t>
  </si>
  <si>
    <t>51</t>
  </si>
  <si>
    <t>116</t>
  </si>
  <si>
    <t>董亚茹</t>
  </si>
  <si>
    <t>136242204620</t>
  </si>
  <si>
    <t>72.5</t>
  </si>
  <si>
    <t>46</t>
  </si>
  <si>
    <t>118.5</t>
  </si>
  <si>
    <t>龚俐</t>
  </si>
  <si>
    <t>136242204703</t>
  </si>
  <si>
    <t>51.5</t>
  </si>
  <si>
    <t>54.5</t>
  </si>
  <si>
    <t>106</t>
  </si>
  <si>
    <t>李国涛</t>
  </si>
  <si>
    <t>136242204526</t>
  </si>
  <si>
    <t>58.5</t>
  </si>
  <si>
    <t>曾仪</t>
  </si>
  <si>
    <t>136242204324</t>
  </si>
  <si>
    <t>64.5</t>
  </si>
  <si>
    <t>107</t>
  </si>
  <si>
    <t>胡风华</t>
  </si>
  <si>
    <t>136242204320</t>
  </si>
  <si>
    <t>73</t>
  </si>
  <si>
    <t>119</t>
  </si>
  <si>
    <t>张良英</t>
  </si>
  <si>
    <t>136231603407</t>
  </si>
  <si>
    <t>50.5</t>
  </si>
  <si>
    <t>105</t>
  </si>
  <si>
    <t>葛浩</t>
  </si>
  <si>
    <t>136042002621</t>
  </si>
  <si>
    <t>55.5</t>
  </si>
  <si>
    <t>114</t>
  </si>
  <si>
    <t>万馨</t>
  </si>
  <si>
    <t>136242204101</t>
  </si>
  <si>
    <t>61</t>
  </si>
  <si>
    <t>48.5</t>
  </si>
  <si>
    <t>109.5</t>
  </si>
  <si>
    <t>曾遥</t>
  </si>
  <si>
    <t>136242204325</t>
  </si>
  <si>
    <t>68</t>
  </si>
  <si>
    <t>115.5</t>
  </si>
  <si>
    <t>张翔</t>
  </si>
  <si>
    <t>136242204106</t>
  </si>
  <si>
    <t>60.5</t>
  </si>
  <si>
    <t>109</t>
  </si>
  <si>
    <t>吴静媛</t>
  </si>
  <si>
    <t>136242204611</t>
  </si>
  <si>
    <t>53</t>
  </si>
  <si>
    <t>105.5</t>
  </si>
  <si>
    <t>刘晖</t>
  </si>
  <si>
    <t>136241503510</t>
  </si>
  <si>
    <t>59</t>
  </si>
  <si>
    <t>48</t>
  </si>
  <si>
    <t>罗佩文</t>
  </si>
  <si>
    <t>永新县小学体育与健康</t>
  </si>
  <si>
    <t>360830112011</t>
  </si>
  <si>
    <t>136241503714</t>
  </si>
  <si>
    <t>50</t>
  </si>
  <si>
    <t>123</t>
  </si>
  <si>
    <t>王继东</t>
  </si>
  <si>
    <t>136241504013</t>
  </si>
  <si>
    <t>49.5</t>
  </si>
  <si>
    <t>39.5</t>
  </si>
  <si>
    <t>89</t>
  </si>
  <si>
    <t>马翔</t>
  </si>
  <si>
    <t>136241503921</t>
  </si>
  <si>
    <t>49</t>
  </si>
  <si>
    <t>44</t>
  </si>
  <si>
    <t>93</t>
  </si>
  <si>
    <t>汪敏</t>
  </si>
  <si>
    <t>136241504021</t>
  </si>
  <si>
    <t>52</t>
  </si>
  <si>
    <t>45</t>
  </si>
  <si>
    <t>97</t>
  </si>
  <si>
    <t>彭军亮</t>
  </si>
  <si>
    <t>136241503917</t>
  </si>
  <si>
    <t>43.5</t>
  </si>
  <si>
    <t>87</t>
  </si>
  <si>
    <t>刘海安</t>
  </si>
  <si>
    <t>136241503908</t>
  </si>
  <si>
    <t>37.5</t>
  </si>
  <si>
    <t>40.5</t>
  </si>
  <si>
    <t>邓云华</t>
  </si>
  <si>
    <t>136241504009</t>
  </si>
  <si>
    <t>42</t>
  </si>
  <si>
    <t>40</t>
  </si>
  <si>
    <t>82</t>
  </si>
  <si>
    <t>谢伟良</t>
  </si>
  <si>
    <t>136014008022</t>
  </si>
  <si>
    <t>43</t>
  </si>
  <si>
    <t>83.5</t>
  </si>
  <si>
    <t>徐胜</t>
  </si>
  <si>
    <t>136241503903</t>
  </si>
  <si>
    <t>陈志勇</t>
  </si>
  <si>
    <t>136241503703</t>
  </si>
  <si>
    <t>38</t>
  </si>
  <si>
    <t>34.5</t>
  </si>
  <si>
    <t>茆志谭</t>
  </si>
  <si>
    <t>136241503715</t>
  </si>
  <si>
    <t>33</t>
  </si>
  <si>
    <t>83</t>
  </si>
  <si>
    <t>张泳</t>
  </si>
  <si>
    <t>136030504518</t>
  </si>
  <si>
    <t>39</t>
  </si>
  <si>
    <t>88</t>
  </si>
  <si>
    <t>罗兰</t>
  </si>
  <si>
    <t>136241503929</t>
  </si>
  <si>
    <t>85.5</t>
  </si>
  <si>
    <t>李君霞</t>
  </si>
  <si>
    <t>永新县小学音乐</t>
  </si>
  <si>
    <t>360830109011</t>
  </si>
  <si>
    <t>136242203915</t>
  </si>
  <si>
    <t>62</t>
  </si>
  <si>
    <t>漆港宁</t>
  </si>
  <si>
    <t>136242203827</t>
  </si>
  <si>
    <t>55</t>
  </si>
  <si>
    <t>103</t>
  </si>
  <si>
    <t>包小翠</t>
  </si>
  <si>
    <t>136242204029</t>
  </si>
  <si>
    <t>63</t>
  </si>
  <si>
    <t>114.5</t>
  </si>
  <si>
    <t>许瑶</t>
  </si>
  <si>
    <t>136221703724</t>
  </si>
  <si>
    <t>96</t>
  </si>
  <si>
    <t>左溪</t>
  </si>
  <si>
    <t>136242203803</t>
  </si>
  <si>
    <t>24</t>
  </si>
  <si>
    <t>何婧</t>
  </si>
  <si>
    <t>136242203916</t>
  </si>
  <si>
    <t>35</t>
  </si>
  <si>
    <t>刘雨红</t>
  </si>
  <si>
    <t>136242203810</t>
  </si>
  <si>
    <t>72</t>
  </si>
  <si>
    <t>容嘉琦</t>
  </si>
  <si>
    <t>136030504118</t>
  </si>
  <si>
    <t>94</t>
  </si>
  <si>
    <t>李丽</t>
  </si>
  <si>
    <t>136242204027</t>
  </si>
  <si>
    <t>70</t>
  </si>
  <si>
    <t>康智苹</t>
  </si>
  <si>
    <t>136242204025</t>
  </si>
  <si>
    <t>25.5</t>
  </si>
  <si>
    <t>焦小玲</t>
  </si>
  <si>
    <t>136242203808</t>
  </si>
  <si>
    <t>李诗</t>
  </si>
  <si>
    <t>136242203927</t>
  </si>
  <si>
    <t>25</t>
  </si>
  <si>
    <t>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</si>
</sst>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;[Red]0.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2" fillId="14" borderId="2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workbookViewId="0">
      <pane ySplit="2" topLeftCell="A3" activePane="bottomLeft" state="frozen"/>
      <selection/>
      <selection pane="bottomLeft" activeCell="B2" sqref="B$1:B$1048576"/>
    </sheetView>
  </sheetViews>
  <sheetFormatPr defaultColWidth="9" defaultRowHeight="21" customHeight="1"/>
  <cols>
    <col min="1" max="1" width="5.75" style="1" customWidth="1"/>
    <col min="2" max="2" width="8.625" style="1" customWidth="1"/>
    <col min="3" max="3" width="14.625" style="2" customWidth="1"/>
    <col min="4" max="4" width="14" style="1" customWidth="1"/>
    <col min="5" max="5" width="13.75" style="1" customWidth="1"/>
    <col min="6" max="6" width="7.125" style="1" customWidth="1"/>
    <col min="7" max="7" width="7.5" style="1" customWidth="1"/>
    <col min="8" max="8" width="7.375" style="1" customWidth="1"/>
    <col min="9" max="9" width="8.25" style="3" customWidth="1"/>
    <col min="10" max="12" width="8.125" style="3" customWidth="1"/>
    <col min="13" max="13" width="8.375" style="3" customWidth="1"/>
    <col min="14" max="14" width="9" style="3"/>
    <col min="15" max="15" width="6.875" style="1" customWidth="1"/>
    <col min="16" max="16" width="5.75" style="1" customWidth="1"/>
    <col min="17" max="16384" width="9" style="1"/>
  </cols>
  <sheetData>
    <row r="1" ht="3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0" customHeight="1" spans="1:15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9" t="s">
        <v>10</v>
      </c>
      <c r="K2" s="9" t="s">
        <v>11</v>
      </c>
      <c r="L2" s="9" t="s">
        <v>12</v>
      </c>
      <c r="M2" s="8" t="s">
        <v>13</v>
      </c>
      <c r="N2" s="8" t="s">
        <v>14</v>
      </c>
      <c r="O2" s="5" t="s">
        <v>15</v>
      </c>
    </row>
    <row r="3" customHeight="1" spans="1:15">
      <c r="A3" s="5">
        <v>1</v>
      </c>
      <c r="B3" s="6" t="s">
        <v>16</v>
      </c>
      <c r="C3" s="7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9">
        <f t="shared" ref="I3:I23" si="0">H3/2*0.4</f>
        <v>29.1</v>
      </c>
      <c r="J3" s="9">
        <v>60.1</v>
      </c>
      <c r="K3" s="9">
        <v>21.5</v>
      </c>
      <c r="L3" s="9">
        <f t="shared" ref="L3:L23" si="1">K3+J3</f>
        <v>81.6</v>
      </c>
      <c r="M3" s="9">
        <f t="shared" ref="M3:M23" si="2">L3*0.6</f>
        <v>48.96</v>
      </c>
      <c r="N3" s="9">
        <f t="shared" ref="N3:N23" si="3">I3+M3</f>
        <v>78.06</v>
      </c>
      <c r="O3" s="5">
        <v>1</v>
      </c>
    </row>
    <row r="4" customHeight="1" spans="1:15">
      <c r="A4" s="5">
        <v>2</v>
      </c>
      <c r="B4" s="6" t="s">
        <v>23</v>
      </c>
      <c r="C4" s="7" t="s">
        <v>17</v>
      </c>
      <c r="D4" s="6" t="s">
        <v>18</v>
      </c>
      <c r="E4" s="6" t="s">
        <v>24</v>
      </c>
      <c r="F4" s="6" t="s">
        <v>25</v>
      </c>
      <c r="G4" s="6" t="s">
        <v>26</v>
      </c>
      <c r="H4" s="6" t="s">
        <v>27</v>
      </c>
      <c r="I4" s="9">
        <f t="shared" si="0"/>
        <v>27.5</v>
      </c>
      <c r="J4" s="9">
        <v>59.8</v>
      </c>
      <c r="K4" s="9">
        <v>22.2</v>
      </c>
      <c r="L4" s="9">
        <f t="shared" si="1"/>
        <v>82</v>
      </c>
      <c r="M4" s="9">
        <f t="shared" si="2"/>
        <v>49.2</v>
      </c>
      <c r="N4" s="9">
        <f t="shared" si="3"/>
        <v>76.7</v>
      </c>
      <c r="O4" s="5">
        <v>2</v>
      </c>
    </row>
    <row r="5" customHeight="1" spans="1:15">
      <c r="A5" s="5">
        <v>3</v>
      </c>
      <c r="B5" s="6" t="s">
        <v>28</v>
      </c>
      <c r="C5" s="7" t="s">
        <v>17</v>
      </c>
      <c r="D5" s="6" t="s">
        <v>18</v>
      </c>
      <c r="E5" s="6" t="s">
        <v>29</v>
      </c>
      <c r="F5" s="6" t="s">
        <v>30</v>
      </c>
      <c r="G5" s="6" t="s">
        <v>31</v>
      </c>
      <c r="H5" s="6" t="s">
        <v>32</v>
      </c>
      <c r="I5" s="9">
        <f t="shared" si="0"/>
        <v>26.2</v>
      </c>
      <c r="J5" s="9">
        <v>60.5</v>
      </c>
      <c r="K5" s="9">
        <v>23.3</v>
      </c>
      <c r="L5" s="9">
        <f t="shared" si="1"/>
        <v>83.8</v>
      </c>
      <c r="M5" s="9">
        <f t="shared" si="2"/>
        <v>50.28</v>
      </c>
      <c r="N5" s="9">
        <f t="shared" si="3"/>
        <v>76.48</v>
      </c>
      <c r="O5" s="5">
        <v>3</v>
      </c>
    </row>
    <row r="6" customHeight="1" spans="1:15">
      <c r="A6" s="5">
        <v>4</v>
      </c>
      <c r="B6" s="6" t="s">
        <v>33</v>
      </c>
      <c r="C6" s="7" t="s">
        <v>17</v>
      </c>
      <c r="D6" s="6" t="s">
        <v>18</v>
      </c>
      <c r="E6" s="6" t="s">
        <v>34</v>
      </c>
      <c r="F6" s="6" t="s">
        <v>35</v>
      </c>
      <c r="G6" s="6" t="s">
        <v>36</v>
      </c>
      <c r="H6" s="6" t="s">
        <v>37</v>
      </c>
      <c r="I6" s="9">
        <f t="shared" si="0"/>
        <v>25.8</v>
      </c>
      <c r="J6" s="9">
        <v>58.8</v>
      </c>
      <c r="K6" s="9">
        <v>22.5</v>
      </c>
      <c r="L6" s="9">
        <f t="shared" si="1"/>
        <v>81.3</v>
      </c>
      <c r="M6" s="9">
        <f t="shared" si="2"/>
        <v>48.78</v>
      </c>
      <c r="N6" s="9">
        <f t="shared" si="3"/>
        <v>74.58</v>
      </c>
      <c r="O6" s="5">
        <v>4</v>
      </c>
    </row>
    <row r="7" customHeight="1" spans="1:15">
      <c r="A7" s="5">
        <v>5</v>
      </c>
      <c r="B7" s="6" t="s">
        <v>38</v>
      </c>
      <c r="C7" s="7" t="s">
        <v>17</v>
      </c>
      <c r="D7" s="6" t="s">
        <v>18</v>
      </c>
      <c r="E7" s="6" t="s">
        <v>39</v>
      </c>
      <c r="F7" s="6" t="s">
        <v>40</v>
      </c>
      <c r="G7" s="6" t="s">
        <v>41</v>
      </c>
      <c r="H7" s="6" t="s">
        <v>42</v>
      </c>
      <c r="I7" s="9">
        <f t="shared" si="0"/>
        <v>24.4</v>
      </c>
      <c r="J7" s="9">
        <v>59.1</v>
      </c>
      <c r="K7" s="9">
        <v>23.9</v>
      </c>
      <c r="L7" s="9">
        <f t="shared" si="1"/>
        <v>83</v>
      </c>
      <c r="M7" s="9">
        <f t="shared" si="2"/>
        <v>49.8</v>
      </c>
      <c r="N7" s="9">
        <f t="shared" si="3"/>
        <v>74.2</v>
      </c>
      <c r="O7" s="5">
        <v>5</v>
      </c>
    </row>
    <row r="8" customHeight="1" spans="1:15">
      <c r="A8" s="5">
        <v>6</v>
      </c>
      <c r="B8" s="6" t="s">
        <v>43</v>
      </c>
      <c r="C8" s="7" t="s">
        <v>17</v>
      </c>
      <c r="D8" s="6" t="s">
        <v>18</v>
      </c>
      <c r="E8" s="6" t="s">
        <v>44</v>
      </c>
      <c r="F8" s="6" t="s">
        <v>45</v>
      </c>
      <c r="G8" s="6" t="s">
        <v>46</v>
      </c>
      <c r="H8" s="6" t="s">
        <v>47</v>
      </c>
      <c r="I8" s="9">
        <f t="shared" si="0"/>
        <v>24.2</v>
      </c>
      <c r="J8" s="9">
        <v>61.1</v>
      </c>
      <c r="K8" s="9">
        <v>21.2</v>
      </c>
      <c r="L8" s="9">
        <f t="shared" si="1"/>
        <v>82.3</v>
      </c>
      <c r="M8" s="9">
        <f t="shared" si="2"/>
        <v>49.38</v>
      </c>
      <c r="N8" s="9">
        <f t="shared" si="3"/>
        <v>73.58</v>
      </c>
      <c r="O8" s="5">
        <v>6</v>
      </c>
    </row>
    <row r="9" customHeight="1" spans="1:15">
      <c r="A9" s="5">
        <v>7</v>
      </c>
      <c r="B9" s="6" t="s">
        <v>48</v>
      </c>
      <c r="C9" s="7" t="s">
        <v>17</v>
      </c>
      <c r="D9" s="6" t="s">
        <v>18</v>
      </c>
      <c r="E9" s="6" t="s">
        <v>49</v>
      </c>
      <c r="F9" s="6" t="s">
        <v>50</v>
      </c>
      <c r="G9" s="6" t="s">
        <v>31</v>
      </c>
      <c r="H9" s="6" t="s">
        <v>51</v>
      </c>
      <c r="I9" s="9">
        <f t="shared" si="0"/>
        <v>24.8</v>
      </c>
      <c r="J9" s="9">
        <v>59.7</v>
      </c>
      <c r="K9" s="9">
        <v>21.44</v>
      </c>
      <c r="L9" s="9">
        <f t="shared" si="1"/>
        <v>81.14</v>
      </c>
      <c r="M9" s="9">
        <f t="shared" si="2"/>
        <v>48.684</v>
      </c>
      <c r="N9" s="9">
        <f t="shared" si="3"/>
        <v>73.484</v>
      </c>
      <c r="O9" s="5">
        <v>7</v>
      </c>
    </row>
    <row r="10" customHeight="1" spans="1:15">
      <c r="A10" s="5">
        <v>8</v>
      </c>
      <c r="B10" s="6" t="s">
        <v>52</v>
      </c>
      <c r="C10" s="7" t="s">
        <v>17</v>
      </c>
      <c r="D10" s="6" t="s">
        <v>18</v>
      </c>
      <c r="E10" s="6" t="s">
        <v>53</v>
      </c>
      <c r="F10" s="6" t="s">
        <v>54</v>
      </c>
      <c r="G10" s="6" t="s">
        <v>55</v>
      </c>
      <c r="H10" s="6" t="s">
        <v>56</v>
      </c>
      <c r="I10" s="9">
        <f t="shared" si="0"/>
        <v>23.5</v>
      </c>
      <c r="J10" s="9">
        <v>59.2</v>
      </c>
      <c r="K10" s="9">
        <v>23.96</v>
      </c>
      <c r="L10" s="9">
        <f t="shared" si="1"/>
        <v>83.16</v>
      </c>
      <c r="M10" s="9">
        <f t="shared" si="2"/>
        <v>49.896</v>
      </c>
      <c r="N10" s="9">
        <f t="shared" si="3"/>
        <v>73.396</v>
      </c>
      <c r="O10" s="5">
        <v>8</v>
      </c>
    </row>
    <row r="11" customHeight="1" spans="1:15">
      <c r="A11" s="5">
        <v>9</v>
      </c>
      <c r="B11" s="6" t="s">
        <v>57</v>
      </c>
      <c r="C11" s="7" t="s">
        <v>17</v>
      </c>
      <c r="D11" s="6" t="s">
        <v>18</v>
      </c>
      <c r="E11" s="6" t="s">
        <v>58</v>
      </c>
      <c r="F11" s="6" t="s">
        <v>45</v>
      </c>
      <c r="G11" s="6" t="s">
        <v>59</v>
      </c>
      <c r="H11" s="6" t="s">
        <v>60</v>
      </c>
      <c r="I11" s="9">
        <f t="shared" si="0"/>
        <v>23.2</v>
      </c>
      <c r="J11" s="9">
        <v>61.6</v>
      </c>
      <c r="K11" s="9">
        <v>21.8</v>
      </c>
      <c r="L11" s="9">
        <f t="shared" si="1"/>
        <v>83.4</v>
      </c>
      <c r="M11" s="9">
        <f t="shared" si="2"/>
        <v>50.04</v>
      </c>
      <c r="N11" s="9">
        <f t="shared" si="3"/>
        <v>73.24</v>
      </c>
      <c r="O11" s="5">
        <v>9</v>
      </c>
    </row>
    <row r="12" customHeight="1" spans="1:15">
      <c r="A12" s="5">
        <v>10</v>
      </c>
      <c r="B12" s="6" t="s">
        <v>61</v>
      </c>
      <c r="C12" s="7" t="s">
        <v>17</v>
      </c>
      <c r="D12" s="6" t="s">
        <v>18</v>
      </c>
      <c r="E12" s="6" t="s">
        <v>62</v>
      </c>
      <c r="F12" s="6" t="s">
        <v>63</v>
      </c>
      <c r="G12" s="6" t="s">
        <v>64</v>
      </c>
      <c r="H12" s="6" t="s">
        <v>65</v>
      </c>
      <c r="I12" s="9">
        <f t="shared" si="0"/>
        <v>23.7</v>
      </c>
      <c r="J12" s="9">
        <v>59.1</v>
      </c>
      <c r="K12" s="9">
        <v>23.42</v>
      </c>
      <c r="L12" s="9">
        <f t="shared" si="1"/>
        <v>82.52</v>
      </c>
      <c r="M12" s="9">
        <f t="shared" si="2"/>
        <v>49.512</v>
      </c>
      <c r="N12" s="9">
        <f t="shared" si="3"/>
        <v>73.212</v>
      </c>
      <c r="O12" s="5">
        <v>10</v>
      </c>
    </row>
    <row r="13" customHeight="1" spans="1:15">
      <c r="A13" s="5">
        <v>11</v>
      </c>
      <c r="B13" s="6" t="s">
        <v>66</v>
      </c>
      <c r="C13" s="7" t="s">
        <v>17</v>
      </c>
      <c r="D13" s="6" t="s">
        <v>18</v>
      </c>
      <c r="E13" s="6" t="s">
        <v>67</v>
      </c>
      <c r="F13" s="6" t="s">
        <v>68</v>
      </c>
      <c r="G13" s="6" t="s">
        <v>69</v>
      </c>
      <c r="H13" s="6" t="s">
        <v>70</v>
      </c>
      <c r="I13" s="9">
        <f t="shared" si="0"/>
        <v>21.2</v>
      </c>
      <c r="J13" s="9">
        <v>62</v>
      </c>
      <c r="K13" s="9">
        <v>24</v>
      </c>
      <c r="L13" s="9">
        <f t="shared" si="1"/>
        <v>86</v>
      </c>
      <c r="M13" s="9">
        <f t="shared" si="2"/>
        <v>51.6</v>
      </c>
      <c r="N13" s="9">
        <f t="shared" si="3"/>
        <v>72.8</v>
      </c>
      <c r="O13" s="5">
        <v>11</v>
      </c>
    </row>
    <row r="14" customHeight="1" spans="1:15">
      <c r="A14" s="5">
        <v>12</v>
      </c>
      <c r="B14" s="6" t="s">
        <v>71</v>
      </c>
      <c r="C14" s="7" t="s">
        <v>17</v>
      </c>
      <c r="D14" s="6" t="s">
        <v>18</v>
      </c>
      <c r="E14" s="6" t="s">
        <v>72</v>
      </c>
      <c r="F14" s="6" t="s">
        <v>36</v>
      </c>
      <c r="G14" s="6" t="s">
        <v>73</v>
      </c>
      <c r="H14" s="6" t="s">
        <v>70</v>
      </c>
      <c r="I14" s="9">
        <f t="shared" si="0"/>
        <v>21.2</v>
      </c>
      <c r="J14" s="9">
        <v>61.9</v>
      </c>
      <c r="K14" s="9">
        <v>22.8</v>
      </c>
      <c r="L14" s="9">
        <f t="shared" si="1"/>
        <v>84.7</v>
      </c>
      <c r="M14" s="9">
        <f t="shared" si="2"/>
        <v>50.82</v>
      </c>
      <c r="N14" s="9">
        <f t="shared" si="3"/>
        <v>72.02</v>
      </c>
      <c r="O14" s="5">
        <v>12</v>
      </c>
    </row>
    <row r="15" customHeight="1" spans="1:15">
      <c r="A15" s="5">
        <v>13</v>
      </c>
      <c r="B15" s="6" t="s">
        <v>74</v>
      </c>
      <c r="C15" s="7" t="s">
        <v>17</v>
      </c>
      <c r="D15" s="6" t="s">
        <v>18</v>
      </c>
      <c r="E15" s="6" t="s">
        <v>75</v>
      </c>
      <c r="F15" s="6" t="s">
        <v>76</v>
      </c>
      <c r="G15" s="6" t="s">
        <v>55</v>
      </c>
      <c r="H15" s="6" t="s">
        <v>77</v>
      </c>
      <c r="I15" s="9">
        <f t="shared" si="0"/>
        <v>21.4</v>
      </c>
      <c r="J15" s="9">
        <v>59.8</v>
      </c>
      <c r="K15" s="9">
        <v>23.7</v>
      </c>
      <c r="L15" s="9">
        <f t="shared" si="1"/>
        <v>83.5</v>
      </c>
      <c r="M15" s="9">
        <f t="shared" si="2"/>
        <v>50.1</v>
      </c>
      <c r="N15" s="9">
        <f t="shared" si="3"/>
        <v>71.5</v>
      </c>
      <c r="O15" s="5">
        <v>13</v>
      </c>
    </row>
    <row r="16" customHeight="1" spans="1:15">
      <c r="A16" s="5">
        <v>14</v>
      </c>
      <c r="B16" s="6" t="s">
        <v>78</v>
      </c>
      <c r="C16" s="7" t="s">
        <v>17</v>
      </c>
      <c r="D16" s="6" t="s">
        <v>18</v>
      </c>
      <c r="E16" s="6" t="s">
        <v>79</v>
      </c>
      <c r="F16" s="6" t="s">
        <v>80</v>
      </c>
      <c r="G16" s="6" t="s">
        <v>64</v>
      </c>
      <c r="H16" s="6" t="s">
        <v>81</v>
      </c>
      <c r="I16" s="9">
        <f t="shared" si="0"/>
        <v>23.8</v>
      </c>
      <c r="J16" s="9">
        <v>55.8</v>
      </c>
      <c r="K16" s="9">
        <v>23.7</v>
      </c>
      <c r="L16" s="9">
        <f t="shared" si="1"/>
        <v>79.5</v>
      </c>
      <c r="M16" s="9">
        <f t="shared" si="2"/>
        <v>47.7</v>
      </c>
      <c r="N16" s="9">
        <f t="shared" si="3"/>
        <v>71.5</v>
      </c>
      <c r="O16" s="5">
        <v>14</v>
      </c>
    </row>
    <row r="17" customHeight="1" spans="1:15">
      <c r="A17" s="5">
        <v>15</v>
      </c>
      <c r="B17" s="6" t="s">
        <v>82</v>
      </c>
      <c r="C17" s="7" t="s">
        <v>17</v>
      </c>
      <c r="D17" s="6" t="s">
        <v>18</v>
      </c>
      <c r="E17" s="6" t="s">
        <v>83</v>
      </c>
      <c r="F17" s="6" t="s">
        <v>69</v>
      </c>
      <c r="G17" s="6" t="s">
        <v>84</v>
      </c>
      <c r="H17" s="6" t="s">
        <v>85</v>
      </c>
      <c r="I17" s="9">
        <f t="shared" si="0"/>
        <v>21</v>
      </c>
      <c r="J17" s="9">
        <v>60.1</v>
      </c>
      <c r="K17" s="9">
        <v>23.7</v>
      </c>
      <c r="L17" s="9">
        <f t="shared" si="1"/>
        <v>83.8</v>
      </c>
      <c r="M17" s="9">
        <f t="shared" si="2"/>
        <v>50.28</v>
      </c>
      <c r="N17" s="9">
        <f t="shared" si="3"/>
        <v>71.28</v>
      </c>
      <c r="O17" s="5">
        <v>15</v>
      </c>
    </row>
    <row r="18" customHeight="1" spans="1:15">
      <c r="A18" s="5">
        <v>16</v>
      </c>
      <c r="B18" s="6" t="s">
        <v>86</v>
      </c>
      <c r="C18" s="7" t="s">
        <v>17</v>
      </c>
      <c r="D18" s="6" t="s">
        <v>18</v>
      </c>
      <c r="E18" s="6" t="s">
        <v>87</v>
      </c>
      <c r="F18" s="6" t="s">
        <v>73</v>
      </c>
      <c r="G18" s="6" t="s">
        <v>88</v>
      </c>
      <c r="H18" s="6" t="s">
        <v>89</v>
      </c>
      <c r="I18" s="9">
        <f t="shared" si="0"/>
        <v>22.8</v>
      </c>
      <c r="J18" s="9">
        <v>59.3</v>
      </c>
      <c r="K18" s="9">
        <v>21.2</v>
      </c>
      <c r="L18" s="9">
        <f t="shared" si="1"/>
        <v>80.5</v>
      </c>
      <c r="M18" s="9">
        <f t="shared" si="2"/>
        <v>48.3</v>
      </c>
      <c r="N18" s="9">
        <f t="shared" si="3"/>
        <v>71.1</v>
      </c>
      <c r="O18" s="5">
        <v>16</v>
      </c>
    </row>
    <row r="19" customHeight="1" spans="1:15">
      <c r="A19" s="5">
        <v>17</v>
      </c>
      <c r="B19" s="6" t="s">
        <v>90</v>
      </c>
      <c r="C19" s="7" t="s">
        <v>17</v>
      </c>
      <c r="D19" s="6" t="s">
        <v>18</v>
      </c>
      <c r="E19" s="6" t="s">
        <v>91</v>
      </c>
      <c r="F19" s="6" t="s">
        <v>92</v>
      </c>
      <c r="G19" s="6" t="s">
        <v>93</v>
      </c>
      <c r="H19" s="6" t="s">
        <v>94</v>
      </c>
      <c r="I19" s="9">
        <f t="shared" si="0"/>
        <v>21.9</v>
      </c>
      <c r="J19" s="9">
        <v>55.6</v>
      </c>
      <c r="K19" s="9">
        <v>24.2</v>
      </c>
      <c r="L19" s="9">
        <f t="shared" si="1"/>
        <v>79.8</v>
      </c>
      <c r="M19" s="9">
        <f t="shared" si="2"/>
        <v>47.88</v>
      </c>
      <c r="N19" s="9">
        <f t="shared" si="3"/>
        <v>69.78</v>
      </c>
      <c r="O19" s="5">
        <v>17</v>
      </c>
    </row>
    <row r="20" customHeight="1" spans="1:15">
      <c r="A20" s="5">
        <v>18</v>
      </c>
      <c r="B20" s="6" t="s">
        <v>95</v>
      </c>
      <c r="C20" s="7" t="s">
        <v>17</v>
      </c>
      <c r="D20" s="6" t="s">
        <v>18</v>
      </c>
      <c r="E20" s="6" t="s">
        <v>96</v>
      </c>
      <c r="F20" s="6" t="s">
        <v>97</v>
      </c>
      <c r="G20" s="6" t="s">
        <v>36</v>
      </c>
      <c r="H20" s="6" t="s">
        <v>98</v>
      </c>
      <c r="I20" s="9">
        <f t="shared" si="0"/>
        <v>23.1</v>
      </c>
      <c r="J20" s="9">
        <v>54</v>
      </c>
      <c r="K20" s="9">
        <v>23.54</v>
      </c>
      <c r="L20" s="9">
        <f t="shared" si="1"/>
        <v>77.54</v>
      </c>
      <c r="M20" s="9">
        <f t="shared" si="2"/>
        <v>46.524</v>
      </c>
      <c r="N20" s="9">
        <f t="shared" si="3"/>
        <v>69.624</v>
      </c>
      <c r="O20" s="5">
        <v>18</v>
      </c>
    </row>
    <row r="21" customHeight="1" spans="1:15">
      <c r="A21" s="5">
        <v>19</v>
      </c>
      <c r="B21" s="6" t="s">
        <v>99</v>
      </c>
      <c r="C21" s="7" t="s">
        <v>17</v>
      </c>
      <c r="D21" s="6" t="s">
        <v>18</v>
      </c>
      <c r="E21" s="6" t="s">
        <v>100</v>
      </c>
      <c r="F21" s="6" t="s">
        <v>101</v>
      </c>
      <c r="G21" s="6" t="s">
        <v>93</v>
      </c>
      <c r="H21" s="6" t="s">
        <v>102</v>
      </c>
      <c r="I21" s="9">
        <f t="shared" si="0"/>
        <v>21.8</v>
      </c>
      <c r="J21" s="9">
        <v>56.4</v>
      </c>
      <c r="K21" s="9">
        <v>22.7</v>
      </c>
      <c r="L21" s="9">
        <f t="shared" si="1"/>
        <v>79.1</v>
      </c>
      <c r="M21" s="9">
        <f t="shared" si="2"/>
        <v>47.46</v>
      </c>
      <c r="N21" s="9">
        <f t="shared" si="3"/>
        <v>69.26</v>
      </c>
      <c r="O21" s="5">
        <v>19</v>
      </c>
    </row>
    <row r="22" customHeight="1" spans="1:15">
      <c r="A22" s="5">
        <v>20</v>
      </c>
      <c r="B22" s="6" t="s">
        <v>103</v>
      </c>
      <c r="C22" s="7" t="s">
        <v>17</v>
      </c>
      <c r="D22" s="6" t="s">
        <v>18</v>
      </c>
      <c r="E22" s="6" t="s">
        <v>104</v>
      </c>
      <c r="F22" s="6" t="s">
        <v>105</v>
      </c>
      <c r="G22" s="6" t="s">
        <v>41</v>
      </c>
      <c r="H22" s="6" t="s">
        <v>106</v>
      </c>
      <c r="I22" s="9">
        <f t="shared" si="0"/>
        <v>21.1</v>
      </c>
      <c r="J22" s="9">
        <v>57.5</v>
      </c>
      <c r="K22" s="9">
        <v>22.62</v>
      </c>
      <c r="L22" s="9">
        <f t="shared" si="1"/>
        <v>80.12</v>
      </c>
      <c r="M22" s="9">
        <f t="shared" si="2"/>
        <v>48.072</v>
      </c>
      <c r="N22" s="9">
        <f t="shared" si="3"/>
        <v>69.172</v>
      </c>
      <c r="O22" s="5">
        <v>20</v>
      </c>
    </row>
    <row r="23" customHeight="1" spans="1:15">
      <c r="A23" s="5">
        <v>21</v>
      </c>
      <c r="B23" s="6" t="s">
        <v>107</v>
      </c>
      <c r="C23" s="7" t="s">
        <v>17</v>
      </c>
      <c r="D23" s="6" t="s">
        <v>18</v>
      </c>
      <c r="E23" s="6" t="s">
        <v>108</v>
      </c>
      <c r="F23" s="6" t="s">
        <v>109</v>
      </c>
      <c r="G23" s="6" t="s">
        <v>110</v>
      </c>
      <c r="H23" s="6" t="s">
        <v>77</v>
      </c>
      <c r="I23" s="9">
        <f t="shared" si="0"/>
        <v>21.4</v>
      </c>
      <c r="J23" s="9">
        <v>56.8</v>
      </c>
      <c r="K23" s="9">
        <v>20.8</v>
      </c>
      <c r="L23" s="9">
        <f t="shared" si="1"/>
        <v>77.6</v>
      </c>
      <c r="M23" s="9">
        <f t="shared" si="2"/>
        <v>46.56</v>
      </c>
      <c r="N23" s="9">
        <f t="shared" si="3"/>
        <v>67.96</v>
      </c>
      <c r="O23" s="5">
        <v>21</v>
      </c>
    </row>
    <row r="24" customHeight="1" spans="1:15">
      <c r="A24" s="5"/>
      <c r="B24" s="6"/>
      <c r="C24" s="7"/>
      <c r="D24" s="6"/>
      <c r="E24" s="6"/>
      <c r="F24" s="6"/>
      <c r="G24" s="6"/>
      <c r="H24" s="6"/>
      <c r="I24" s="9"/>
      <c r="J24" s="9"/>
      <c r="K24" s="9"/>
      <c r="L24" s="9"/>
      <c r="M24" s="9"/>
      <c r="N24" s="9"/>
      <c r="O24" s="5"/>
    </row>
    <row r="25" customHeight="1" spans="1:15">
      <c r="A25" s="5">
        <v>1</v>
      </c>
      <c r="B25" s="6" t="s">
        <v>111</v>
      </c>
      <c r="C25" s="7" t="s">
        <v>112</v>
      </c>
      <c r="D25" s="6" t="s">
        <v>113</v>
      </c>
      <c r="E25" s="6" t="s">
        <v>114</v>
      </c>
      <c r="F25" s="6" t="s">
        <v>80</v>
      </c>
      <c r="G25" s="6" t="s">
        <v>115</v>
      </c>
      <c r="H25" s="6" t="s">
        <v>116</v>
      </c>
      <c r="I25" s="9">
        <f t="shared" ref="I25:I37" si="4">H25/2*0.4</f>
        <v>24.6</v>
      </c>
      <c r="J25" s="9">
        <v>58.5</v>
      </c>
      <c r="K25" s="9">
        <v>15</v>
      </c>
      <c r="L25" s="9">
        <f t="shared" ref="L25:L37" si="5">K25+J25</f>
        <v>73.5</v>
      </c>
      <c r="M25" s="9">
        <f t="shared" ref="M25:M37" si="6">L25*0.6</f>
        <v>44.1</v>
      </c>
      <c r="N25" s="9">
        <f t="shared" ref="N25:N37" si="7">I25+M25</f>
        <v>68.7</v>
      </c>
      <c r="O25" s="5">
        <v>1</v>
      </c>
    </row>
    <row r="26" customHeight="1" spans="1:15">
      <c r="A26" s="5">
        <v>2</v>
      </c>
      <c r="B26" s="6" t="s">
        <v>117</v>
      </c>
      <c r="C26" s="7" t="s">
        <v>112</v>
      </c>
      <c r="D26" s="6" t="s">
        <v>113</v>
      </c>
      <c r="E26" s="6" t="s">
        <v>118</v>
      </c>
      <c r="F26" s="6" t="s">
        <v>119</v>
      </c>
      <c r="G26" s="6" t="s">
        <v>120</v>
      </c>
      <c r="H26" s="6" t="s">
        <v>121</v>
      </c>
      <c r="I26" s="9">
        <f t="shared" si="4"/>
        <v>17.8</v>
      </c>
      <c r="J26" s="9">
        <v>62.62</v>
      </c>
      <c r="K26" s="9">
        <v>21</v>
      </c>
      <c r="L26" s="9">
        <f t="shared" si="5"/>
        <v>83.62</v>
      </c>
      <c r="M26" s="9">
        <f t="shared" si="6"/>
        <v>50.172</v>
      </c>
      <c r="N26" s="9">
        <f t="shared" si="7"/>
        <v>67.972</v>
      </c>
      <c r="O26" s="5">
        <v>2</v>
      </c>
    </row>
    <row r="27" customHeight="1" spans="1:15">
      <c r="A27" s="5">
        <v>3</v>
      </c>
      <c r="B27" s="6" t="s">
        <v>122</v>
      </c>
      <c r="C27" s="7" t="s">
        <v>112</v>
      </c>
      <c r="D27" s="6" t="s">
        <v>113</v>
      </c>
      <c r="E27" s="6" t="s">
        <v>123</v>
      </c>
      <c r="F27" s="6" t="s">
        <v>124</v>
      </c>
      <c r="G27" s="6" t="s">
        <v>125</v>
      </c>
      <c r="H27" s="6" t="s">
        <v>126</v>
      </c>
      <c r="I27" s="9">
        <f t="shared" si="4"/>
        <v>18.6</v>
      </c>
      <c r="J27" s="9">
        <v>55.28</v>
      </c>
      <c r="K27" s="9">
        <v>22</v>
      </c>
      <c r="L27" s="9">
        <f t="shared" si="5"/>
        <v>77.28</v>
      </c>
      <c r="M27" s="9">
        <f t="shared" si="6"/>
        <v>46.368</v>
      </c>
      <c r="N27" s="9">
        <f t="shared" si="7"/>
        <v>64.968</v>
      </c>
      <c r="O27" s="5">
        <v>3</v>
      </c>
    </row>
    <row r="28" customHeight="1" spans="1:15">
      <c r="A28" s="5">
        <v>4</v>
      </c>
      <c r="B28" s="6" t="s">
        <v>127</v>
      </c>
      <c r="C28" s="7" t="s">
        <v>112</v>
      </c>
      <c r="D28" s="6" t="s">
        <v>113</v>
      </c>
      <c r="E28" s="6" t="s">
        <v>128</v>
      </c>
      <c r="F28" s="6" t="s">
        <v>129</v>
      </c>
      <c r="G28" s="6" t="s">
        <v>130</v>
      </c>
      <c r="H28" s="6" t="s">
        <v>131</v>
      </c>
      <c r="I28" s="9">
        <f t="shared" si="4"/>
        <v>19.4</v>
      </c>
      <c r="J28" s="9">
        <v>54.5</v>
      </c>
      <c r="K28" s="9">
        <v>21</v>
      </c>
      <c r="L28" s="9">
        <f t="shared" si="5"/>
        <v>75.5</v>
      </c>
      <c r="M28" s="9">
        <f t="shared" si="6"/>
        <v>45.3</v>
      </c>
      <c r="N28" s="9">
        <f t="shared" si="7"/>
        <v>64.7</v>
      </c>
      <c r="O28" s="5">
        <v>4</v>
      </c>
    </row>
    <row r="29" customHeight="1" spans="1:15">
      <c r="A29" s="5">
        <v>5</v>
      </c>
      <c r="B29" s="6" t="s">
        <v>132</v>
      </c>
      <c r="C29" s="7" t="s">
        <v>112</v>
      </c>
      <c r="D29" s="6" t="s">
        <v>113</v>
      </c>
      <c r="E29" s="6" t="s">
        <v>133</v>
      </c>
      <c r="F29" s="6" t="s">
        <v>134</v>
      </c>
      <c r="G29" s="6" t="s">
        <v>134</v>
      </c>
      <c r="H29" s="6" t="s">
        <v>135</v>
      </c>
      <c r="I29" s="9">
        <f t="shared" si="4"/>
        <v>17.4</v>
      </c>
      <c r="J29" s="9">
        <v>53.38</v>
      </c>
      <c r="K29" s="9">
        <v>24</v>
      </c>
      <c r="L29" s="9">
        <f t="shared" si="5"/>
        <v>77.38</v>
      </c>
      <c r="M29" s="9">
        <f t="shared" si="6"/>
        <v>46.428</v>
      </c>
      <c r="N29" s="9">
        <f t="shared" si="7"/>
        <v>63.828</v>
      </c>
      <c r="O29" s="5">
        <v>5</v>
      </c>
    </row>
    <row r="30" customHeight="1" spans="1:15">
      <c r="A30" s="5">
        <v>6</v>
      </c>
      <c r="B30" s="6" t="s">
        <v>136</v>
      </c>
      <c r="C30" s="7" t="s">
        <v>112</v>
      </c>
      <c r="D30" s="6" t="s">
        <v>113</v>
      </c>
      <c r="E30" s="6" t="s">
        <v>137</v>
      </c>
      <c r="F30" s="6" t="s">
        <v>138</v>
      </c>
      <c r="G30" s="6" t="s">
        <v>139</v>
      </c>
      <c r="H30" s="6" t="s">
        <v>20</v>
      </c>
      <c r="I30" s="9">
        <f t="shared" si="4"/>
        <v>15.6</v>
      </c>
      <c r="J30" s="9">
        <v>53.44</v>
      </c>
      <c r="K30" s="9">
        <v>26</v>
      </c>
      <c r="L30" s="9">
        <f t="shared" si="5"/>
        <v>79.44</v>
      </c>
      <c r="M30" s="9">
        <f t="shared" si="6"/>
        <v>47.664</v>
      </c>
      <c r="N30" s="9">
        <f t="shared" si="7"/>
        <v>63.264</v>
      </c>
      <c r="O30" s="5">
        <v>6</v>
      </c>
    </row>
    <row r="31" customHeight="1" spans="1:15">
      <c r="A31" s="5">
        <v>7</v>
      </c>
      <c r="B31" s="6" t="s">
        <v>140</v>
      </c>
      <c r="C31" s="7" t="s">
        <v>112</v>
      </c>
      <c r="D31" s="6" t="s">
        <v>113</v>
      </c>
      <c r="E31" s="6" t="s">
        <v>141</v>
      </c>
      <c r="F31" s="6" t="s">
        <v>142</v>
      </c>
      <c r="G31" s="6" t="s">
        <v>143</v>
      </c>
      <c r="H31" s="6" t="s">
        <v>144</v>
      </c>
      <c r="I31" s="9">
        <f t="shared" si="4"/>
        <v>16.4</v>
      </c>
      <c r="J31" s="9">
        <v>56.52</v>
      </c>
      <c r="K31" s="9">
        <v>21</v>
      </c>
      <c r="L31" s="9">
        <f t="shared" si="5"/>
        <v>77.52</v>
      </c>
      <c r="M31" s="9">
        <f t="shared" si="6"/>
        <v>46.512</v>
      </c>
      <c r="N31" s="9">
        <f t="shared" si="7"/>
        <v>62.912</v>
      </c>
      <c r="O31" s="5">
        <v>7</v>
      </c>
    </row>
    <row r="32" customHeight="1" spans="1:15">
      <c r="A32" s="5">
        <v>8</v>
      </c>
      <c r="B32" s="6" t="s">
        <v>145</v>
      </c>
      <c r="C32" s="7" t="s">
        <v>112</v>
      </c>
      <c r="D32" s="6" t="s">
        <v>113</v>
      </c>
      <c r="E32" s="6" t="s">
        <v>146</v>
      </c>
      <c r="F32" s="6" t="s">
        <v>147</v>
      </c>
      <c r="G32" s="6" t="s">
        <v>139</v>
      </c>
      <c r="H32" s="6" t="s">
        <v>148</v>
      </c>
      <c r="I32" s="9">
        <f t="shared" si="4"/>
        <v>16.7</v>
      </c>
      <c r="J32" s="9">
        <v>54.2</v>
      </c>
      <c r="K32" s="9">
        <v>21</v>
      </c>
      <c r="L32" s="9">
        <f t="shared" si="5"/>
        <v>75.2</v>
      </c>
      <c r="M32" s="9">
        <f t="shared" si="6"/>
        <v>45.12</v>
      </c>
      <c r="N32" s="9">
        <f t="shared" si="7"/>
        <v>61.82</v>
      </c>
      <c r="O32" s="5">
        <v>8</v>
      </c>
    </row>
    <row r="33" customHeight="1" spans="1:15">
      <c r="A33" s="5">
        <v>9</v>
      </c>
      <c r="B33" s="6" t="s">
        <v>149</v>
      </c>
      <c r="C33" s="7" t="s">
        <v>112</v>
      </c>
      <c r="D33" s="6" t="s">
        <v>113</v>
      </c>
      <c r="E33" s="6" t="s">
        <v>150</v>
      </c>
      <c r="F33" s="6" t="s">
        <v>142</v>
      </c>
      <c r="G33" s="6" t="s">
        <v>143</v>
      </c>
      <c r="H33" s="6" t="s">
        <v>144</v>
      </c>
      <c r="I33" s="9">
        <f t="shared" si="4"/>
        <v>16.4</v>
      </c>
      <c r="J33" s="9">
        <v>50.52</v>
      </c>
      <c r="K33" s="9">
        <v>19</v>
      </c>
      <c r="L33" s="9">
        <f t="shared" si="5"/>
        <v>69.52</v>
      </c>
      <c r="M33" s="9">
        <f t="shared" si="6"/>
        <v>41.712</v>
      </c>
      <c r="N33" s="9">
        <f t="shared" si="7"/>
        <v>58.112</v>
      </c>
      <c r="O33" s="5">
        <v>9</v>
      </c>
    </row>
    <row r="34" customHeight="1" spans="1:15">
      <c r="A34" s="5">
        <v>10</v>
      </c>
      <c r="B34" s="6" t="s">
        <v>151</v>
      </c>
      <c r="C34" s="7" t="s">
        <v>112</v>
      </c>
      <c r="D34" s="6" t="s">
        <v>113</v>
      </c>
      <c r="E34" s="6" t="s">
        <v>152</v>
      </c>
      <c r="F34" s="6" t="s">
        <v>153</v>
      </c>
      <c r="G34" s="6" t="s">
        <v>154</v>
      </c>
      <c r="H34" s="6" t="s">
        <v>63</v>
      </c>
      <c r="I34" s="9">
        <f t="shared" si="4"/>
        <v>14.5</v>
      </c>
      <c r="J34" s="9">
        <v>47.24</v>
      </c>
      <c r="K34" s="9">
        <v>22</v>
      </c>
      <c r="L34" s="9">
        <f t="shared" si="5"/>
        <v>69.24</v>
      </c>
      <c r="M34" s="9">
        <f t="shared" si="6"/>
        <v>41.544</v>
      </c>
      <c r="N34" s="9">
        <f t="shared" si="7"/>
        <v>56.044</v>
      </c>
      <c r="O34" s="5">
        <v>10</v>
      </c>
    </row>
    <row r="35" customHeight="1" spans="1:15">
      <c r="A35" s="5">
        <v>11</v>
      </c>
      <c r="B35" s="6" t="s">
        <v>155</v>
      </c>
      <c r="C35" s="7" t="s">
        <v>112</v>
      </c>
      <c r="D35" s="6" t="s">
        <v>113</v>
      </c>
      <c r="E35" s="6" t="s">
        <v>156</v>
      </c>
      <c r="F35" s="6" t="s">
        <v>157</v>
      </c>
      <c r="G35" s="6" t="s">
        <v>115</v>
      </c>
      <c r="H35" s="6" t="s">
        <v>158</v>
      </c>
      <c r="I35" s="9">
        <f t="shared" si="4"/>
        <v>16.6</v>
      </c>
      <c r="J35" s="9">
        <v>49.12</v>
      </c>
      <c r="K35" s="9">
        <v>16</v>
      </c>
      <c r="L35" s="9">
        <f t="shared" si="5"/>
        <v>65.12</v>
      </c>
      <c r="M35" s="9">
        <f t="shared" si="6"/>
        <v>39.072</v>
      </c>
      <c r="N35" s="9">
        <f t="shared" si="7"/>
        <v>55.672</v>
      </c>
      <c r="O35" s="5">
        <v>11</v>
      </c>
    </row>
    <row r="36" customHeight="1" spans="1:15">
      <c r="A36" s="5">
        <v>12</v>
      </c>
      <c r="B36" s="6" t="s">
        <v>159</v>
      </c>
      <c r="C36" s="7" t="s">
        <v>112</v>
      </c>
      <c r="D36" s="6" t="s">
        <v>113</v>
      </c>
      <c r="E36" s="6" t="s">
        <v>160</v>
      </c>
      <c r="F36" s="6" t="s">
        <v>161</v>
      </c>
      <c r="G36" s="6" t="s">
        <v>124</v>
      </c>
      <c r="H36" s="6" t="s">
        <v>162</v>
      </c>
      <c r="I36" s="9">
        <f t="shared" si="4"/>
        <v>17.6</v>
      </c>
      <c r="J36" s="9">
        <v>50.7</v>
      </c>
      <c r="K36" s="9">
        <v>0</v>
      </c>
      <c r="L36" s="9">
        <f t="shared" si="5"/>
        <v>50.7</v>
      </c>
      <c r="M36" s="9">
        <f t="shared" si="6"/>
        <v>30.42</v>
      </c>
      <c r="N36" s="9">
        <f t="shared" si="7"/>
        <v>48.02</v>
      </c>
      <c r="O36" s="5">
        <v>12</v>
      </c>
    </row>
    <row r="37" customHeight="1" spans="1:15">
      <c r="A37" s="5">
        <v>13</v>
      </c>
      <c r="B37" s="6" t="s">
        <v>163</v>
      </c>
      <c r="C37" s="7" t="s">
        <v>112</v>
      </c>
      <c r="D37" s="6" t="s">
        <v>113</v>
      </c>
      <c r="E37" s="6" t="s">
        <v>164</v>
      </c>
      <c r="F37" s="6" t="s">
        <v>134</v>
      </c>
      <c r="G37" s="6" t="s">
        <v>142</v>
      </c>
      <c r="H37" s="6" t="s">
        <v>165</v>
      </c>
      <c r="I37" s="9">
        <f t="shared" si="4"/>
        <v>17.1</v>
      </c>
      <c r="J37" s="9">
        <v>0</v>
      </c>
      <c r="K37" s="9">
        <v>0</v>
      </c>
      <c r="L37" s="9">
        <f t="shared" si="5"/>
        <v>0</v>
      </c>
      <c r="M37" s="9">
        <f t="shared" si="6"/>
        <v>0</v>
      </c>
      <c r="N37" s="9">
        <f t="shared" si="7"/>
        <v>17.1</v>
      </c>
      <c r="O37" s="5">
        <v>13</v>
      </c>
    </row>
    <row r="38" customHeight="1" spans="1:15">
      <c r="A38" s="5"/>
      <c r="B38" s="6"/>
      <c r="C38" s="7"/>
      <c r="D38" s="6"/>
      <c r="E38" s="6"/>
      <c r="F38" s="6"/>
      <c r="G38" s="6"/>
      <c r="H38" s="6"/>
      <c r="I38" s="9"/>
      <c r="J38" s="9"/>
      <c r="K38" s="9"/>
      <c r="L38" s="9"/>
      <c r="M38" s="9"/>
      <c r="N38" s="9"/>
      <c r="O38" s="5"/>
    </row>
    <row r="39" customHeight="1" spans="1:15">
      <c r="A39" s="5">
        <v>1</v>
      </c>
      <c r="B39" s="6" t="s">
        <v>166</v>
      </c>
      <c r="C39" s="7" t="s">
        <v>167</v>
      </c>
      <c r="D39" s="6" t="s">
        <v>168</v>
      </c>
      <c r="E39" s="6" t="s">
        <v>169</v>
      </c>
      <c r="F39" s="6" t="s">
        <v>170</v>
      </c>
      <c r="G39" s="6" t="s">
        <v>31</v>
      </c>
      <c r="H39" s="6" t="s">
        <v>102</v>
      </c>
      <c r="I39" s="9">
        <f>H39/2*0.4</f>
        <v>21.8</v>
      </c>
      <c r="J39" s="9">
        <v>61.7</v>
      </c>
      <c r="K39" s="9">
        <v>26.32</v>
      </c>
      <c r="L39" s="9">
        <f t="shared" ref="L39:L50" si="8">K39+J39</f>
        <v>88.02</v>
      </c>
      <c r="M39" s="9">
        <f t="shared" ref="M39:M50" si="9">L39*0.6</f>
        <v>52.812</v>
      </c>
      <c r="N39" s="9">
        <f t="shared" ref="N39:N50" si="10">I39+M39</f>
        <v>74.612</v>
      </c>
      <c r="O39" s="5">
        <v>1</v>
      </c>
    </row>
    <row r="40" customHeight="1" spans="1:15">
      <c r="A40" s="5">
        <v>2</v>
      </c>
      <c r="B40" s="6" t="s">
        <v>171</v>
      </c>
      <c r="C40" s="7" t="s">
        <v>167</v>
      </c>
      <c r="D40" s="6" t="s">
        <v>168</v>
      </c>
      <c r="E40" s="6" t="s">
        <v>172</v>
      </c>
      <c r="F40" s="6" t="s">
        <v>173</v>
      </c>
      <c r="G40" s="6" t="s">
        <v>110</v>
      </c>
      <c r="H40" s="6" t="s">
        <v>174</v>
      </c>
      <c r="I40" s="9">
        <f>H40/2*0.4</f>
        <v>20.6</v>
      </c>
      <c r="J40" s="9">
        <v>61</v>
      </c>
      <c r="K40" s="9">
        <v>26.3</v>
      </c>
      <c r="L40" s="9">
        <f t="shared" si="8"/>
        <v>87.3</v>
      </c>
      <c r="M40" s="9">
        <f t="shared" si="9"/>
        <v>52.38</v>
      </c>
      <c r="N40" s="9">
        <f t="shared" si="10"/>
        <v>72.98</v>
      </c>
      <c r="O40" s="5">
        <v>2</v>
      </c>
    </row>
    <row r="41" customHeight="1" spans="1:15">
      <c r="A41" s="5">
        <v>3</v>
      </c>
      <c r="B41" s="6" t="s">
        <v>175</v>
      </c>
      <c r="C41" s="7" t="s">
        <v>167</v>
      </c>
      <c r="D41" s="6" t="s">
        <v>168</v>
      </c>
      <c r="E41" s="6" t="s">
        <v>176</v>
      </c>
      <c r="F41" s="6" t="s">
        <v>177</v>
      </c>
      <c r="G41" s="6" t="s">
        <v>68</v>
      </c>
      <c r="H41" s="6" t="s">
        <v>178</v>
      </c>
      <c r="I41" s="9">
        <f>H41/2*0.4</f>
        <v>22.9</v>
      </c>
      <c r="J41" s="9">
        <v>56.4</v>
      </c>
      <c r="K41" s="9">
        <v>24.38</v>
      </c>
      <c r="L41" s="9">
        <f t="shared" si="8"/>
        <v>80.78</v>
      </c>
      <c r="M41" s="9">
        <f t="shared" si="9"/>
        <v>48.468</v>
      </c>
      <c r="N41" s="9">
        <f t="shared" si="10"/>
        <v>71.368</v>
      </c>
      <c r="O41" s="5">
        <v>3</v>
      </c>
    </row>
    <row r="42" customHeight="1" spans="1:15">
      <c r="A42" s="5">
        <v>4</v>
      </c>
      <c r="B42" s="6" t="s">
        <v>179</v>
      </c>
      <c r="C42" s="7" t="s">
        <v>167</v>
      </c>
      <c r="D42" s="6" t="s">
        <v>168</v>
      </c>
      <c r="E42" s="6" t="s">
        <v>180</v>
      </c>
      <c r="F42" s="6" t="s">
        <v>88</v>
      </c>
      <c r="G42" s="6" t="s">
        <v>139</v>
      </c>
      <c r="H42" s="6" t="s">
        <v>181</v>
      </c>
      <c r="I42" s="9">
        <f>H42/2*0.4</f>
        <v>19.2</v>
      </c>
      <c r="J42" s="9">
        <v>56</v>
      </c>
      <c r="K42" s="9">
        <v>24.4</v>
      </c>
      <c r="L42" s="9">
        <f t="shared" si="8"/>
        <v>80.4</v>
      </c>
      <c r="M42" s="9">
        <f t="shared" si="9"/>
        <v>48.24</v>
      </c>
      <c r="N42" s="9">
        <f t="shared" si="10"/>
        <v>67.44</v>
      </c>
      <c r="O42" s="5">
        <v>4</v>
      </c>
    </row>
    <row r="43" customHeight="1" spans="1:15">
      <c r="A43" s="5">
        <v>5</v>
      </c>
      <c r="B43" s="6" t="s">
        <v>182</v>
      </c>
      <c r="C43" s="7" t="s">
        <v>167</v>
      </c>
      <c r="D43" s="6" t="s">
        <v>168</v>
      </c>
      <c r="E43" s="6" t="s">
        <v>183</v>
      </c>
      <c r="F43" s="6" t="s">
        <v>105</v>
      </c>
      <c r="G43" s="6" t="s">
        <v>184</v>
      </c>
      <c r="H43" s="6" t="s">
        <v>50</v>
      </c>
      <c r="I43" s="9">
        <f t="shared" ref="I43:I50" si="11">H43/2*0.4</f>
        <v>15.4</v>
      </c>
      <c r="J43" s="9">
        <v>58.8</v>
      </c>
      <c r="K43" s="9">
        <v>25.58</v>
      </c>
      <c r="L43" s="9">
        <f t="shared" si="8"/>
        <v>84.38</v>
      </c>
      <c r="M43" s="9">
        <f t="shared" si="9"/>
        <v>50.628</v>
      </c>
      <c r="N43" s="9">
        <f t="shared" si="10"/>
        <v>66.028</v>
      </c>
      <c r="O43" s="5">
        <v>5</v>
      </c>
    </row>
    <row r="44" customHeight="1" spans="1:15">
      <c r="A44" s="5">
        <v>6</v>
      </c>
      <c r="B44" s="6" t="s">
        <v>185</v>
      </c>
      <c r="C44" s="7" t="s">
        <v>167</v>
      </c>
      <c r="D44" s="6" t="s">
        <v>168</v>
      </c>
      <c r="E44" s="6" t="s">
        <v>186</v>
      </c>
      <c r="F44" s="6" t="s">
        <v>187</v>
      </c>
      <c r="G44" s="6" t="s">
        <v>154</v>
      </c>
      <c r="H44" s="6" t="s">
        <v>40</v>
      </c>
      <c r="I44" s="9">
        <f t="shared" si="11"/>
        <v>13.9</v>
      </c>
      <c r="J44" s="9">
        <v>60.6</v>
      </c>
      <c r="K44" s="9">
        <v>25.8</v>
      </c>
      <c r="L44" s="9">
        <f t="shared" si="8"/>
        <v>86.4</v>
      </c>
      <c r="M44" s="9">
        <f t="shared" si="9"/>
        <v>51.84</v>
      </c>
      <c r="N44" s="9">
        <f t="shared" si="10"/>
        <v>65.74</v>
      </c>
      <c r="O44" s="5">
        <v>6</v>
      </c>
    </row>
    <row r="45" customHeight="1" spans="1:15">
      <c r="A45" s="5">
        <v>7</v>
      </c>
      <c r="B45" s="6" t="s">
        <v>188</v>
      </c>
      <c r="C45" s="7" t="s">
        <v>167</v>
      </c>
      <c r="D45" s="6" t="s">
        <v>168</v>
      </c>
      <c r="E45" s="6" t="s">
        <v>189</v>
      </c>
      <c r="F45" s="6"/>
      <c r="G45" s="6"/>
      <c r="H45" s="6" t="s">
        <v>190</v>
      </c>
      <c r="I45" s="9">
        <f t="shared" si="11"/>
        <v>14.4</v>
      </c>
      <c r="J45" s="9">
        <v>58.7</v>
      </c>
      <c r="K45" s="9">
        <v>24.56</v>
      </c>
      <c r="L45" s="9">
        <f t="shared" si="8"/>
        <v>83.26</v>
      </c>
      <c r="M45" s="9">
        <f t="shared" si="9"/>
        <v>49.956</v>
      </c>
      <c r="N45" s="9">
        <f t="shared" si="10"/>
        <v>64.356</v>
      </c>
      <c r="O45" s="5">
        <v>7</v>
      </c>
    </row>
    <row r="46" customHeight="1" spans="1:15">
      <c r="A46" s="5">
        <v>8</v>
      </c>
      <c r="B46" s="6" t="s">
        <v>191</v>
      </c>
      <c r="C46" s="7" t="s">
        <v>167</v>
      </c>
      <c r="D46" s="6" t="s">
        <v>168</v>
      </c>
      <c r="E46" s="6" t="s">
        <v>192</v>
      </c>
      <c r="F46" s="6" t="s">
        <v>110</v>
      </c>
      <c r="G46" s="6" t="s">
        <v>64</v>
      </c>
      <c r="H46" s="6" t="s">
        <v>193</v>
      </c>
      <c r="I46" s="9">
        <f t="shared" si="11"/>
        <v>18.8</v>
      </c>
      <c r="J46" s="9">
        <v>51</v>
      </c>
      <c r="K46" s="9">
        <v>22</v>
      </c>
      <c r="L46" s="9">
        <f t="shared" si="8"/>
        <v>73</v>
      </c>
      <c r="M46" s="9">
        <f t="shared" si="9"/>
        <v>43.8</v>
      </c>
      <c r="N46" s="9">
        <f t="shared" si="10"/>
        <v>62.6</v>
      </c>
      <c r="O46" s="5">
        <v>8</v>
      </c>
    </row>
    <row r="47" customHeight="1" spans="1:15">
      <c r="A47" s="5">
        <v>9</v>
      </c>
      <c r="B47" s="6" t="s">
        <v>194</v>
      </c>
      <c r="C47" s="7" t="s">
        <v>167</v>
      </c>
      <c r="D47" s="6" t="s">
        <v>168</v>
      </c>
      <c r="E47" s="6" t="s">
        <v>195</v>
      </c>
      <c r="F47" s="6"/>
      <c r="G47" s="6"/>
      <c r="H47" s="6" t="s">
        <v>196</v>
      </c>
      <c r="I47" s="9">
        <f t="shared" si="11"/>
        <v>14</v>
      </c>
      <c r="J47" s="9">
        <v>53.1</v>
      </c>
      <c r="K47" s="9">
        <v>22.9</v>
      </c>
      <c r="L47" s="9">
        <f t="shared" si="8"/>
        <v>76</v>
      </c>
      <c r="M47" s="9">
        <f t="shared" si="9"/>
        <v>45.6</v>
      </c>
      <c r="N47" s="9">
        <f t="shared" si="10"/>
        <v>59.6</v>
      </c>
      <c r="O47" s="5">
        <v>9</v>
      </c>
    </row>
    <row r="48" customHeight="1" spans="1:15">
      <c r="A48" s="5">
        <v>10</v>
      </c>
      <c r="B48" s="6" t="s">
        <v>197</v>
      </c>
      <c r="C48" s="7" t="s">
        <v>167</v>
      </c>
      <c r="D48" s="6" t="s">
        <v>168</v>
      </c>
      <c r="E48" s="6" t="s">
        <v>198</v>
      </c>
      <c r="F48" s="6" t="s">
        <v>125</v>
      </c>
      <c r="G48" s="6" t="s">
        <v>199</v>
      </c>
      <c r="H48" s="6" t="s">
        <v>40</v>
      </c>
      <c r="I48" s="9">
        <f t="shared" si="11"/>
        <v>13.9</v>
      </c>
      <c r="J48" s="9">
        <v>52.3</v>
      </c>
      <c r="K48" s="9">
        <v>21.9</v>
      </c>
      <c r="L48" s="9">
        <f t="shared" si="8"/>
        <v>74.2</v>
      </c>
      <c r="M48" s="9">
        <f t="shared" si="9"/>
        <v>44.52</v>
      </c>
      <c r="N48" s="9">
        <f t="shared" si="10"/>
        <v>58.42</v>
      </c>
      <c r="O48" s="5">
        <v>10</v>
      </c>
    </row>
    <row r="49" customHeight="1" spans="1:15">
      <c r="A49" s="5">
        <v>11</v>
      </c>
      <c r="B49" s="6" t="s">
        <v>200</v>
      </c>
      <c r="C49" s="7" t="s">
        <v>167</v>
      </c>
      <c r="D49" s="6" t="s">
        <v>168</v>
      </c>
      <c r="E49" s="6" t="s">
        <v>201</v>
      </c>
      <c r="F49" s="6" t="s">
        <v>157</v>
      </c>
      <c r="G49" s="6" t="s">
        <v>161</v>
      </c>
      <c r="H49" s="6" t="s">
        <v>190</v>
      </c>
      <c r="I49" s="9">
        <f t="shared" si="11"/>
        <v>14.4</v>
      </c>
      <c r="J49" s="9">
        <v>51.1</v>
      </c>
      <c r="K49" s="9">
        <v>21.2</v>
      </c>
      <c r="L49" s="9">
        <f t="shared" si="8"/>
        <v>72.3</v>
      </c>
      <c r="M49" s="9">
        <f t="shared" si="9"/>
        <v>43.38</v>
      </c>
      <c r="N49" s="9">
        <f t="shared" si="10"/>
        <v>57.78</v>
      </c>
      <c r="O49" s="5">
        <v>11</v>
      </c>
    </row>
    <row r="50" customHeight="1" spans="1:15">
      <c r="A50" s="5">
        <v>12</v>
      </c>
      <c r="B50" s="6" t="s">
        <v>202</v>
      </c>
      <c r="C50" s="7" t="s">
        <v>167</v>
      </c>
      <c r="D50" s="6" t="s">
        <v>168</v>
      </c>
      <c r="E50" s="6" t="s">
        <v>203</v>
      </c>
      <c r="F50" s="6" t="s">
        <v>187</v>
      </c>
      <c r="G50" s="6" t="s">
        <v>204</v>
      </c>
      <c r="H50" s="6" t="s">
        <v>205</v>
      </c>
      <c r="I50" s="9">
        <f t="shared" si="11"/>
        <v>12</v>
      </c>
      <c r="J50" s="9">
        <v>49.9</v>
      </c>
      <c r="K50" s="9">
        <v>21</v>
      </c>
      <c r="L50" s="9">
        <f t="shared" si="8"/>
        <v>70.9</v>
      </c>
      <c r="M50" s="9">
        <f t="shared" si="9"/>
        <v>42.54</v>
      </c>
      <c r="N50" s="9">
        <f t="shared" si="10"/>
        <v>54.54</v>
      </c>
      <c r="O50" s="5">
        <v>12</v>
      </c>
    </row>
    <row r="51" customHeight="1" spans="1:15">
      <c r="A51" s="5"/>
      <c r="B51" s="6"/>
      <c r="C51" s="7"/>
      <c r="D51" s="6"/>
      <c r="E51" s="6"/>
      <c r="F51" s="6"/>
      <c r="G51" s="6"/>
      <c r="H51" s="6"/>
      <c r="I51" s="9"/>
      <c r="J51" s="9"/>
      <c r="K51" s="9"/>
      <c r="L51" s="9"/>
      <c r="M51" s="9"/>
      <c r="N51" s="9"/>
      <c r="O51" s="5"/>
    </row>
  </sheetData>
  <mergeCells count="1">
    <mergeCell ref="A1:O1"/>
  </mergeCells>
  <pageMargins left="0.708333333333333" right="0.275" top="0.629861111111111" bottom="0.550694444444444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???</cp:lastModifiedBy>
  <dcterms:created xsi:type="dcterms:W3CDTF">2021-05-18T01:33:00Z</dcterms:created>
  <cp:lastPrinted>2021-07-18T13:15:00Z</cp:lastPrinted>
  <dcterms:modified xsi:type="dcterms:W3CDTF">2021-07-18T14:41:27Z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1FBE960BFD9E4E4CA78F3CAFF6E20686</vt:lpwstr>
  </property>
  <property fmtid="{D5CDD505-2E9C-101B-9397-08002B2CF9AE}" pid="3" name="KSOProductBuildVer">
    <vt:lpwstr>2052-11.1.0.10495</vt:lpwstr>
  </property>
</Properties>
</file>