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1555" windowHeight="9630"/>
  </bookViews>
  <sheets>
    <sheet name="初中语文" sheetId="1" r:id="rId1"/>
    <sheet name="初中数学" sheetId="2" r:id="rId2"/>
    <sheet name="初中英语" sheetId="3" r:id="rId3"/>
    <sheet name="小学英语" sheetId="4" r:id="rId4"/>
    <sheet name="小学音乐" sheetId="5" r:id="rId5"/>
    <sheet name="小学体育" sheetId="6" r:id="rId6"/>
    <sheet name="小学美术" sheetId="7" r:id="rId7"/>
  </sheets>
  <calcPr calcId="125725"/>
</workbook>
</file>

<file path=xl/calcChain.xml><?xml version="1.0" encoding="utf-8"?>
<calcChain xmlns="http://schemas.openxmlformats.org/spreadsheetml/2006/main">
  <c r="H4" i="7"/>
  <c r="I4" s="1"/>
  <c r="H5"/>
  <c r="I5" s="1"/>
  <c r="H6"/>
  <c r="I6" s="1"/>
  <c r="H7"/>
  <c r="I7" s="1"/>
  <c r="H8"/>
  <c r="I8" s="1"/>
  <c r="H9"/>
  <c r="I9" s="1"/>
  <c r="H10"/>
  <c r="I10" s="1"/>
  <c r="H11"/>
  <c r="I11" s="1"/>
  <c r="H12"/>
  <c r="I12" s="1"/>
  <c r="H13"/>
  <c r="I13" s="1"/>
  <c r="H14"/>
  <c r="I14" s="1"/>
  <c r="H15"/>
  <c r="I15" s="1"/>
  <c r="H16"/>
  <c r="I16" s="1"/>
  <c r="H17"/>
  <c r="H18"/>
  <c r="I18" s="1"/>
  <c r="H19"/>
  <c r="I19" s="1"/>
  <c r="H20"/>
  <c r="I20" s="1"/>
  <c r="H21"/>
  <c r="I21" s="1"/>
  <c r="H22"/>
  <c r="I22" s="1"/>
  <c r="I17"/>
  <c r="H3"/>
  <c r="I3" s="1"/>
  <c r="I6" i="6"/>
  <c r="I16"/>
  <c r="I17"/>
  <c r="H4"/>
  <c r="I4" s="1"/>
  <c r="H5"/>
  <c r="I5" s="1"/>
  <c r="H6"/>
  <c r="H7"/>
  <c r="I7" s="1"/>
  <c r="H8"/>
  <c r="I8" s="1"/>
  <c r="H9"/>
  <c r="I9" s="1"/>
  <c r="H10"/>
  <c r="I10" s="1"/>
  <c r="H11"/>
  <c r="I11" s="1"/>
  <c r="H12"/>
  <c r="I12" s="1"/>
  <c r="H13"/>
  <c r="I13" s="1"/>
  <c r="H14"/>
  <c r="I14" s="1"/>
  <c r="H15"/>
  <c r="I15" s="1"/>
  <c r="H18"/>
  <c r="I18" s="1"/>
  <c r="H19"/>
  <c r="I19" s="1"/>
  <c r="H20"/>
  <c r="I20" s="1"/>
  <c r="H3"/>
  <c r="I3" s="1"/>
  <c r="I11" i="5"/>
  <c r="H4"/>
  <c r="I4" s="1"/>
  <c r="H5"/>
  <c r="I5" s="1"/>
  <c r="H6"/>
  <c r="I6" s="1"/>
  <c r="H7"/>
  <c r="I7" s="1"/>
  <c r="H8"/>
  <c r="I8" s="1"/>
  <c r="H9"/>
  <c r="I9" s="1"/>
  <c r="H10"/>
  <c r="I10" s="1"/>
  <c r="H12"/>
  <c r="I12" s="1"/>
  <c r="H3"/>
  <c r="I3" s="1"/>
  <c r="G4" i="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3"/>
  <c r="G4" i="1"/>
  <c r="G5"/>
  <c r="G6"/>
  <c r="G7"/>
  <c r="G8"/>
  <c r="G9"/>
  <c r="G10"/>
  <c r="G11"/>
  <c r="G12"/>
  <c r="G13"/>
  <c r="G14"/>
  <c r="G15"/>
  <c r="G16"/>
  <c r="G3"/>
  <c r="G4" i="2"/>
  <c r="G3"/>
  <c r="G4" i="3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3"/>
</calcChain>
</file>

<file path=xl/sharedStrings.xml><?xml version="1.0" encoding="utf-8"?>
<sst xmlns="http://schemas.openxmlformats.org/spreadsheetml/2006/main" count="634" uniqueCount="294">
  <si>
    <t>序
号</t>
  </si>
  <si>
    <t>综合分</t>
  </si>
  <si>
    <t>专业分</t>
  </si>
  <si>
    <t>1</t>
  </si>
  <si>
    <t>67.5</t>
  </si>
  <si>
    <t>65.5</t>
  </si>
  <si>
    <t>2</t>
  </si>
  <si>
    <t>68</t>
  </si>
  <si>
    <t>62.5</t>
  </si>
  <si>
    <t>3</t>
  </si>
  <si>
    <t>74</t>
  </si>
  <si>
    <t>56.5</t>
  </si>
  <si>
    <t>4</t>
  </si>
  <si>
    <t>73.5</t>
  </si>
  <si>
    <t>55</t>
  </si>
  <si>
    <t>5</t>
  </si>
  <si>
    <t>72</t>
  </si>
  <si>
    <t>51.5</t>
  </si>
  <si>
    <t>6</t>
  </si>
  <si>
    <t>48</t>
  </si>
  <si>
    <t>7</t>
  </si>
  <si>
    <t>75.5</t>
  </si>
  <si>
    <t>45</t>
  </si>
  <si>
    <t>8</t>
  </si>
  <si>
    <t>60.5</t>
  </si>
  <si>
    <t>59.5</t>
  </si>
  <si>
    <t>9</t>
  </si>
  <si>
    <t>47</t>
  </si>
  <si>
    <t>68.5</t>
  </si>
  <si>
    <t>10</t>
  </si>
  <si>
    <t>56</t>
  </si>
  <si>
    <t>11</t>
  </si>
  <si>
    <t>66</t>
  </si>
  <si>
    <t>43.5</t>
  </si>
  <si>
    <t>12</t>
  </si>
  <si>
    <t>43</t>
  </si>
  <si>
    <t>13</t>
  </si>
  <si>
    <t>44</t>
  </si>
  <si>
    <t>59</t>
  </si>
  <si>
    <t>14</t>
  </si>
  <si>
    <t>53</t>
  </si>
  <si>
    <t>49</t>
  </si>
  <si>
    <t>33.5</t>
  </si>
  <si>
    <t>77.5</t>
  </si>
  <si>
    <t>77</t>
  </si>
  <si>
    <t>71.5</t>
  </si>
  <si>
    <t>70</t>
  </si>
  <si>
    <t>75</t>
  </si>
  <si>
    <t>67</t>
  </si>
  <si>
    <t>62</t>
  </si>
  <si>
    <t>54.5</t>
  </si>
  <si>
    <t>70.5</t>
  </si>
  <si>
    <t>50.5</t>
  </si>
  <si>
    <t>63</t>
  </si>
  <si>
    <t>63.5</t>
  </si>
  <si>
    <t>42.5</t>
  </si>
  <si>
    <t>66.5</t>
  </si>
  <si>
    <t>52.5</t>
  </si>
  <si>
    <t>57</t>
  </si>
  <si>
    <t>38.5</t>
  </si>
  <si>
    <t>15</t>
  </si>
  <si>
    <t>55.5</t>
  </si>
  <si>
    <t>16</t>
  </si>
  <si>
    <t>51</t>
  </si>
  <si>
    <t>48.5</t>
  </si>
  <si>
    <t>17</t>
  </si>
  <si>
    <t>18</t>
  </si>
  <si>
    <t>37</t>
  </si>
  <si>
    <t>89.5</t>
  </si>
  <si>
    <t>19</t>
  </si>
  <si>
    <t>44.5</t>
  </si>
  <si>
    <t>64</t>
  </si>
  <si>
    <t>65</t>
  </si>
  <si>
    <t>20</t>
  </si>
  <si>
    <t>21</t>
  </si>
  <si>
    <t>22</t>
  </si>
  <si>
    <t>23</t>
  </si>
  <si>
    <t>调剂</t>
    <phoneticPr fontId="1" type="noConversion"/>
  </si>
  <si>
    <t>81.5</t>
  </si>
  <si>
    <t>80</t>
  </si>
  <si>
    <t>80.5</t>
  </si>
  <si>
    <t>79</t>
  </si>
  <si>
    <t>78</t>
  </si>
  <si>
    <t>83</t>
  </si>
  <si>
    <t>71</t>
  </si>
  <si>
    <t>84.5</t>
  </si>
  <si>
    <t>69.5</t>
  </si>
  <si>
    <t>78.5</t>
  </si>
  <si>
    <t>79.5</t>
  </si>
  <si>
    <t>72.5</t>
  </si>
  <si>
    <t>76</t>
  </si>
  <si>
    <t>69</t>
  </si>
  <si>
    <t>73</t>
  </si>
  <si>
    <t>60</t>
  </si>
  <si>
    <t>25.5</t>
  </si>
  <si>
    <t>61</t>
  </si>
  <si>
    <t>46</t>
  </si>
  <si>
    <t>39</t>
  </si>
  <si>
    <t>45.5</t>
  </si>
  <si>
    <t>31</t>
  </si>
  <si>
    <t>76.5</t>
  </si>
  <si>
    <t>41.5</t>
  </si>
  <si>
    <t>29.5</t>
  </si>
  <si>
    <t>31.5</t>
  </si>
  <si>
    <t>36.5</t>
  </si>
  <si>
    <t>26.5</t>
  </si>
  <si>
    <t>37.5</t>
  </si>
  <si>
    <t>24.5</t>
  </si>
  <si>
    <t>40</t>
  </si>
  <si>
    <t>34.5</t>
  </si>
  <si>
    <t>52</t>
  </si>
  <si>
    <t>53.5</t>
  </si>
  <si>
    <t>47.5</t>
  </si>
  <si>
    <t>41</t>
  </si>
  <si>
    <t>42</t>
  </si>
  <si>
    <t>50</t>
  </si>
  <si>
    <t>35.5</t>
  </si>
  <si>
    <t>34</t>
  </si>
  <si>
    <t>40.5</t>
  </si>
  <si>
    <t>33</t>
  </si>
  <si>
    <t>46.5</t>
  </si>
  <si>
    <t>84</t>
  </si>
  <si>
    <t>81</t>
  </si>
  <si>
    <t>61.5</t>
  </si>
  <si>
    <t>54</t>
  </si>
  <si>
    <t>笔试总分</t>
    <phoneticPr fontId="1" type="noConversion"/>
  </si>
  <si>
    <t>面试成绩</t>
    <phoneticPr fontId="1" type="noConversion"/>
  </si>
  <si>
    <t>总成绩</t>
    <phoneticPr fontId="1" type="noConversion"/>
  </si>
  <si>
    <t>备注</t>
    <phoneticPr fontId="1" type="noConversion"/>
  </si>
  <si>
    <t>20210101</t>
    <phoneticPr fontId="1" type="noConversion"/>
  </si>
  <si>
    <t>20210102</t>
    <phoneticPr fontId="1" type="noConversion"/>
  </si>
  <si>
    <t>20210103</t>
  </si>
  <si>
    <t>20210104</t>
  </si>
  <si>
    <t>20210105</t>
  </si>
  <si>
    <t>20210106</t>
  </si>
  <si>
    <t>20210107</t>
  </si>
  <si>
    <t>20210108</t>
  </si>
  <si>
    <t>20210109</t>
  </si>
  <si>
    <t>20210110</t>
  </si>
  <si>
    <t>20210111</t>
  </si>
  <si>
    <t>20210112</t>
  </si>
  <si>
    <t>20210113</t>
  </si>
  <si>
    <t>20210114</t>
  </si>
  <si>
    <t>20210422</t>
    <phoneticPr fontId="1" type="noConversion"/>
  </si>
  <si>
    <t>20210423</t>
    <phoneticPr fontId="1" type="noConversion"/>
  </si>
  <si>
    <t>20210610</t>
    <phoneticPr fontId="1" type="noConversion"/>
  </si>
  <si>
    <t>20210611</t>
    <phoneticPr fontId="1" type="noConversion"/>
  </si>
  <si>
    <t>20210612</t>
  </si>
  <si>
    <t>20210613</t>
  </si>
  <si>
    <t>20210614</t>
  </si>
  <si>
    <t>20210615</t>
  </si>
  <si>
    <t>20210616</t>
  </si>
  <si>
    <t>20210617</t>
  </si>
  <si>
    <t>20210618</t>
  </si>
  <si>
    <t>20210619</t>
  </si>
  <si>
    <t>20210620</t>
  </si>
  <si>
    <t>20210621</t>
  </si>
  <si>
    <t>20210622</t>
  </si>
  <si>
    <t>20210623</t>
  </si>
  <si>
    <t>20210624</t>
  </si>
  <si>
    <t>20210625</t>
  </si>
  <si>
    <t>20210626</t>
  </si>
  <si>
    <t>20210627</t>
  </si>
  <si>
    <t>20210628</t>
  </si>
  <si>
    <t>20210629</t>
  </si>
  <si>
    <t>20210630</t>
  </si>
  <si>
    <t>20210631</t>
  </si>
  <si>
    <t>20210632</t>
  </si>
  <si>
    <t>调剂</t>
    <phoneticPr fontId="1" type="noConversion"/>
  </si>
  <si>
    <t>放弃</t>
    <phoneticPr fontId="1" type="noConversion"/>
  </si>
  <si>
    <t>20210701</t>
    <phoneticPr fontId="1" type="noConversion"/>
  </si>
  <si>
    <t>20210702</t>
    <phoneticPr fontId="1" type="noConversion"/>
  </si>
  <si>
    <t>20210703</t>
  </si>
  <si>
    <t>20210704</t>
  </si>
  <si>
    <t>20210705</t>
  </si>
  <si>
    <t>20210706</t>
  </si>
  <si>
    <t>20210707</t>
  </si>
  <si>
    <t>20210708</t>
  </si>
  <si>
    <t>20210709</t>
  </si>
  <si>
    <t>20210710</t>
  </si>
  <si>
    <t>20210711</t>
  </si>
  <si>
    <t>20210712</t>
  </si>
  <si>
    <t>20210713</t>
  </si>
  <si>
    <t>20210714</t>
  </si>
  <si>
    <t>20210715</t>
  </si>
  <si>
    <t>20210716</t>
  </si>
  <si>
    <t>20210717</t>
  </si>
  <si>
    <t>20210718</t>
  </si>
  <si>
    <t>20210719</t>
  </si>
  <si>
    <t>20210720</t>
  </si>
  <si>
    <t>20210721</t>
  </si>
  <si>
    <t>20210722</t>
  </si>
  <si>
    <t>20210723</t>
  </si>
  <si>
    <t>递补</t>
    <phoneticPr fontId="1" type="noConversion"/>
  </si>
  <si>
    <t>20211013</t>
    <phoneticPr fontId="1" type="noConversion"/>
  </si>
  <si>
    <t>20211014</t>
    <phoneticPr fontId="1" type="noConversion"/>
  </si>
  <si>
    <t>20211015</t>
  </si>
  <si>
    <t>20211016</t>
  </si>
  <si>
    <t>20211017</t>
  </si>
  <si>
    <t>20211018</t>
  </si>
  <si>
    <t>20211019</t>
  </si>
  <si>
    <t>20211020</t>
  </si>
  <si>
    <t>20211021</t>
  </si>
  <si>
    <t>20211022</t>
  </si>
  <si>
    <t>10</t>
    <phoneticPr fontId="1" type="noConversion"/>
  </si>
  <si>
    <t>20211107</t>
    <phoneticPr fontId="1" type="noConversion"/>
  </si>
  <si>
    <t>20211108</t>
    <phoneticPr fontId="1" type="noConversion"/>
  </si>
  <si>
    <t>20211109</t>
  </si>
  <si>
    <t>20211110</t>
  </si>
  <si>
    <t>20211111</t>
  </si>
  <si>
    <t>20211112</t>
  </si>
  <si>
    <t>20211113</t>
  </si>
  <si>
    <t>20211114</t>
  </si>
  <si>
    <t>20211115</t>
  </si>
  <si>
    <t>20211116</t>
  </si>
  <si>
    <t>20211117</t>
  </si>
  <si>
    <t>20211118</t>
  </si>
  <si>
    <t>20211119</t>
  </si>
  <si>
    <t>20211120</t>
  </si>
  <si>
    <t>20211121</t>
  </si>
  <si>
    <t>20211122</t>
  </si>
  <si>
    <t>20211123</t>
  </si>
  <si>
    <t>20211124</t>
  </si>
  <si>
    <t>20211209</t>
    <phoneticPr fontId="1" type="noConversion"/>
  </si>
  <si>
    <t>20211210</t>
    <phoneticPr fontId="1" type="noConversion"/>
  </si>
  <si>
    <t>20211211</t>
  </si>
  <si>
    <t>20211212</t>
  </si>
  <si>
    <t>20211213</t>
  </si>
  <si>
    <t>20211214</t>
  </si>
  <si>
    <t>20211215</t>
  </si>
  <si>
    <t>20211216</t>
  </si>
  <si>
    <t>20211217</t>
  </si>
  <si>
    <t>20211218</t>
  </si>
  <si>
    <t>20211219</t>
  </si>
  <si>
    <t>20211220</t>
  </si>
  <si>
    <t>20211221</t>
  </si>
  <si>
    <t>20211222</t>
  </si>
  <si>
    <t>20211223</t>
  </si>
  <si>
    <t>20211224</t>
  </si>
  <si>
    <t>20211225</t>
  </si>
  <si>
    <t>20211226</t>
  </si>
  <si>
    <t>20211227</t>
  </si>
  <si>
    <t>20211228</t>
  </si>
  <si>
    <t>2021年万安县特岗教师招聘小学体育成绩统计表</t>
    <phoneticPr fontId="1" type="noConversion"/>
  </si>
  <si>
    <t>面试准考证号</t>
    <phoneticPr fontId="1" type="noConversion"/>
  </si>
  <si>
    <t>试讲成绩</t>
    <phoneticPr fontId="1" type="noConversion"/>
  </si>
  <si>
    <t>技能成绩</t>
    <phoneticPr fontId="1" type="noConversion"/>
  </si>
  <si>
    <t>面试总成绩</t>
    <phoneticPr fontId="1" type="noConversion"/>
  </si>
  <si>
    <t>最终总成绩</t>
    <phoneticPr fontId="1" type="noConversion"/>
  </si>
  <si>
    <t>放弃</t>
    <phoneticPr fontId="1" type="noConversion"/>
  </si>
  <si>
    <t>缺考</t>
    <phoneticPr fontId="1" type="noConversion"/>
  </si>
  <si>
    <t>弃考</t>
    <phoneticPr fontId="1" type="noConversion"/>
  </si>
  <si>
    <t>入闱体检</t>
    <phoneticPr fontId="1" type="noConversion"/>
  </si>
  <si>
    <t>面试准
考证号</t>
    <phoneticPr fontId="1" type="noConversion"/>
  </si>
  <si>
    <t>序
号</t>
    <phoneticPr fontId="1" type="noConversion"/>
  </si>
  <si>
    <t>79.67</t>
    <phoneticPr fontId="1" type="noConversion"/>
  </si>
  <si>
    <t>放弃</t>
    <phoneticPr fontId="1" type="noConversion"/>
  </si>
  <si>
    <t>86.67</t>
    <phoneticPr fontId="1" type="noConversion"/>
  </si>
  <si>
    <t>75.83</t>
    <phoneticPr fontId="1" type="noConversion"/>
  </si>
  <si>
    <t>81</t>
    <phoneticPr fontId="1" type="noConversion"/>
  </si>
  <si>
    <t>81.83</t>
    <phoneticPr fontId="1" type="noConversion"/>
  </si>
  <si>
    <t>81.5</t>
    <phoneticPr fontId="1" type="noConversion"/>
  </si>
  <si>
    <t>70</t>
    <phoneticPr fontId="1" type="noConversion"/>
  </si>
  <si>
    <t>74.67</t>
    <phoneticPr fontId="1" type="noConversion"/>
  </si>
  <si>
    <r>
      <t>8</t>
    </r>
    <r>
      <rPr>
        <sz val="11"/>
        <color rgb="FF000000"/>
        <rFont val="宋体"/>
        <family val="3"/>
        <charset val="134"/>
        <scheme val="minor"/>
      </rPr>
      <t>3.33</t>
    </r>
    <phoneticPr fontId="1" type="noConversion"/>
  </si>
  <si>
    <r>
      <t>7</t>
    </r>
    <r>
      <rPr>
        <sz val="11"/>
        <color rgb="FF000000"/>
        <rFont val="宋体"/>
        <family val="3"/>
        <charset val="134"/>
        <scheme val="minor"/>
      </rPr>
      <t>8.83</t>
    </r>
    <phoneticPr fontId="1" type="noConversion"/>
  </si>
  <si>
    <t>87.13</t>
    <phoneticPr fontId="1" type="noConversion"/>
  </si>
  <si>
    <t>88.33</t>
    <phoneticPr fontId="1" type="noConversion"/>
  </si>
  <si>
    <t>83</t>
    <phoneticPr fontId="1" type="noConversion"/>
  </si>
  <si>
    <t>85.40</t>
    <phoneticPr fontId="1" type="noConversion"/>
  </si>
  <si>
    <t>87.83</t>
    <phoneticPr fontId="1" type="noConversion"/>
  </si>
  <si>
    <t>83.60</t>
    <phoneticPr fontId="1" type="noConversion"/>
  </si>
  <si>
    <t>84.47</t>
    <phoneticPr fontId="1" type="noConversion"/>
  </si>
  <si>
    <t>86.23</t>
    <phoneticPr fontId="1" type="noConversion"/>
  </si>
  <si>
    <t>83.97</t>
    <phoneticPr fontId="1" type="noConversion"/>
  </si>
  <si>
    <t>83.27</t>
    <phoneticPr fontId="1" type="noConversion"/>
  </si>
  <si>
    <t>85.9</t>
    <phoneticPr fontId="1" type="noConversion"/>
  </si>
  <si>
    <t>82.07</t>
    <phoneticPr fontId="1" type="noConversion"/>
  </si>
  <si>
    <t>86.10</t>
    <phoneticPr fontId="1" type="noConversion"/>
  </si>
  <si>
    <t>89.23</t>
    <phoneticPr fontId="1" type="noConversion"/>
  </si>
  <si>
    <t>85.97</t>
    <phoneticPr fontId="1" type="noConversion"/>
  </si>
  <si>
    <t>74.33</t>
    <phoneticPr fontId="1" type="noConversion"/>
  </si>
  <si>
    <t>72.9</t>
    <phoneticPr fontId="1" type="noConversion"/>
  </si>
  <si>
    <t>88.57</t>
    <phoneticPr fontId="1" type="noConversion"/>
  </si>
  <si>
    <t>74.70</t>
    <phoneticPr fontId="1" type="noConversion"/>
  </si>
  <si>
    <t>缺考</t>
  </si>
  <si>
    <t>入闱体检</t>
    <phoneticPr fontId="7" type="noConversion"/>
  </si>
  <si>
    <t>是否入闱</t>
    <phoneticPr fontId="1" type="noConversion"/>
  </si>
  <si>
    <t>2021年万安县特岗教师招聘初中语文成绩公示表</t>
    <phoneticPr fontId="1" type="noConversion"/>
  </si>
  <si>
    <t>2021年万安县特岗教师招聘小学美术成绩公示表</t>
    <phoneticPr fontId="1" type="noConversion"/>
  </si>
  <si>
    <t>2021年万安县特岗教师招聘小学音乐成绩公示表</t>
    <phoneticPr fontId="1" type="noConversion"/>
  </si>
  <si>
    <t>2021年万安县特岗教师招聘小学英语成绩公示表</t>
    <phoneticPr fontId="1" type="noConversion"/>
  </si>
  <si>
    <t>2021年万安县特岗教师招聘初中数学成绩公示表</t>
    <phoneticPr fontId="1" type="noConversion"/>
  </si>
  <si>
    <t>2021年万安县特岗教师招聘初中英语成绩公示表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</si>
</sst>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.0_ "/>
    <numFmt numFmtId="177" formatCode="0.00_ "/>
    <numFmt numFmtId="178" formatCode="0.00_);[Red]\(0.00\)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0"/>
      <color theme="1"/>
      <name val="宋体"/>
      <family val="2"/>
      <charset val="134"/>
      <scheme val="minor"/>
    </font>
    <font>
      <sz val="11"/>
      <color rgb="FF00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34">
    <xf numFmtId="0" fontId="0" fillId="0" borderId="0" xfId="0">
      <alignment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3" fillId="0" borderId="4" xfId="1" applyNumberFormat="1" applyFont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3" fillId="0" borderId="4" xfId="1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3" fillId="0" borderId="6" xfId="1" applyNumberFormat="1" applyFont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 wrapText="1"/>
    </xf>
    <xf numFmtId="176" fontId="3" fillId="0" borderId="5" xfId="1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177" fontId="0" fillId="0" borderId="3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7" fontId="3" fillId="0" borderId="4" xfId="1" applyNumberFormat="1" applyFon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8" fontId="0" fillId="0" borderId="3" xfId="0" applyNumberFormat="1" applyFont="1" applyBorder="1" applyAlignment="1">
      <alignment horizontal="center" vertical="center"/>
    </xf>
    <xf numFmtId="178" fontId="0" fillId="0" borderId="5" xfId="0" applyNumberFormat="1" applyBorder="1" applyAlignment="1">
      <alignment horizontal="center" vertical="center"/>
    </xf>
    <xf numFmtId="178" fontId="3" fillId="0" borderId="5" xfId="1" applyNumberFormat="1" applyFont="1" applyBorder="1" applyAlignment="1">
      <alignment horizontal="center" vertical="center"/>
    </xf>
    <xf numFmtId="178" fontId="0" fillId="0" borderId="3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5" fillId="0" borderId="4" xfId="1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0" fillId="0" borderId="5" xfId="0" applyBorder="1">
      <alignment vertical="center"/>
    </xf>
    <xf numFmtId="0" fontId="4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>
      <pane ySplit="2" topLeftCell="A3" activePane="bottomLeft" state="frozen"/>
      <selection pane="bottomLeft" activeCell="J3" sqref="J3"/>
    </sheetView>
  </sheetViews>
  <sheetFormatPr defaultRowHeight="13.5"/>
  <cols>
    <col min="1" max="1" width="6.625" customWidth="1"/>
    <col min="2" max="2" width="13.875" customWidth="1"/>
    <col min="3" max="5" width="9.125" customWidth="1"/>
    <col min="6" max="6" width="9" bestFit="1" customWidth="1"/>
    <col min="7" max="7" width="8.5" bestFit="1" customWidth="1"/>
    <col min="8" max="8" width="6.625" customWidth="1"/>
  </cols>
  <sheetData>
    <row r="1" spans="1:9" ht="32.1" customHeight="1">
      <c r="A1" s="33" t="s">
        <v>288</v>
      </c>
      <c r="B1" s="33"/>
      <c r="C1" s="33"/>
      <c r="D1" s="33"/>
      <c r="E1" s="33"/>
      <c r="F1" s="33"/>
      <c r="G1" s="33"/>
      <c r="H1" s="33"/>
      <c r="I1" s="33"/>
    </row>
    <row r="2" spans="1:9" ht="32.1" customHeight="1">
      <c r="A2" s="2" t="s">
        <v>0</v>
      </c>
      <c r="B2" s="5" t="s">
        <v>244</v>
      </c>
      <c r="C2" s="1" t="s">
        <v>1</v>
      </c>
      <c r="D2" s="1" t="s">
        <v>2</v>
      </c>
      <c r="E2" s="5" t="s">
        <v>125</v>
      </c>
      <c r="F2" s="5" t="s">
        <v>126</v>
      </c>
      <c r="G2" s="5" t="s">
        <v>127</v>
      </c>
      <c r="H2" s="5" t="s">
        <v>128</v>
      </c>
      <c r="I2" s="28" t="s">
        <v>287</v>
      </c>
    </row>
    <row r="3" spans="1:9" ht="21.75" customHeight="1">
      <c r="A3" s="2" t="s">
        <v>3</v>
      </c>
      <c r="B3" s="5" t="s">
        <v>129</v>
      </c>
      <c r="C3" s="1" t="s">
        <v>4</v>
      </c>
      <c r="D3" s="1" t="s">
        <v>5</v>
      </c>
      <c r="E3" s="6">
        <v>133</v>
      </c>
      <c r="F3" s="15">
        <v>81.33</v>
      </c>
      <c r="G3" s="15">
        <f>E3/4+F3/2</f>
        <v>73.914999999999992</v>
      </c>
      <c r="H3" s="1"/>
      <c r="I3" s="29" t="s">
        <v>286</v>
      </c>
    </row>
    <row r="4" spans="1:9" ht="21.75" customHeight="1">
      <c r="A4" s="2" t="s">
        <v>6</v>
      </c>
      <c r="B4" s="5" t="s">
        <v>130</v>
      </c>
      <c r="C4" s="1" t="s">
        <v>7</v>
      </c>
      <c r="D4" s="1" t="s">
        <v>8</v>
      </c>
      <c r="E4" s="6">
        <v>130.5</v>
      </c>
      <c r="F4" s="15">
        <v>78.33</v>
      </c>
      <c r="G4" s="15">
        <f t="shared" ref="G4:G16" si="0">E4/4+F4/2</f>
        <v>71.789999999999992</v>
      </c>
      <c r="H4" s="1"/>
      <c r="I4" s="29" t="s">
        <v>286</v>
      </c>
    </row>
    <row r="5" spans="1:9" ht="21.75" customHeight="1">
      <c r="A5" s="2" t="s">
        <v>9</v>
      </c>
      <c r="B5" s="5" t="s">
        <v>131</v>
      </c>
      <c r="C5" s="1" t="s">
        <v>10</v>
      </c>
      <c r="D5" s="1" t="s">
        <v>11</v>
      </c>
      <c r="E5" s="6">
        <v>130.5</v>
      </c>
      <c r="F5" s="15">
        <v>84.67</v>
      </c>
      <c r="G5" s="15">
        <f t="shared" si="0"/>
        <v>74.960000000000008</v>
      </c>
      <c r="H5" s="1"/>
      <c r="I5" s="29" t="s">
        <v>286</v>
      </c>
    </row>
    <row r="6" spans="1:9" ht="21.75" customHeight="1">
      <c r="A6" s="2" t="s">
        <v>12</v>
      </c>
      <c r="B6" s="5" t="s">
        <v>132</v>
      </c>
      <c r="C6" s="1" t="s">
        <v>13</v>
      </c>
      <c r="D6" s="1" t="s">
        <v>14</v>
      </c>
      <c r="E6" s="6">
        <v>128.5</v>
      </c>
      <c r="F6" s="15">
        <v>87.17</v>
      </c>
      <c r="G6" s="15">
        <f t="shared" si="0"/>
        <v>75.710000000000008</v>
      </c>
      <c r="H6" s="1"/>
      <c r="I6" s="29" t="s">
        <v>286</v>
      </c>
    </row>
    <row r="7" spans="1:9" ht="21.75" customHeight="1">
      <c r="A7" s="2" t="s">
        <v>15</v>
      </c>
      <c r="B7" s="5" t="s">
        <v>133</v>
      </c>
      <c r="C7" s="1" t="s">
        <v>16</v>
      </c>
      <c r="D7" s="1" t="s">
        <v>17</v>
      </c>
      <c r="E7" s="6">
        <v>123.5</v>
      </c>
      <c r="F7" s="15">
        <v>81</v>
      </c>
      <c r="G7" s="15">
        <f t="shared" si="0"/>
        <v>71.375</v>
      </c>
      <c r="H7" s="1"/>
      <c r="I7" s="29" t="s">
        <v>286</v>
      </c>
    </row>
    <row r="8" spans="1:9" ht="21.75" customHeight="1">
      <c r="A8" s="2" t="s">
        <v>18</v>
      </c>
      <c r="B8" s="5" t="s">
        <v>134</v>
      </c>
      <c r="C8" s="1" t="s">
        <v>13</v>
      </c>
      <c r="D8" s="1" t="s">
        <v>19</v>
      </c>
      <c r="E8" s="6">
        <v>121.5</v>
      </c>
      <c r="F8" s="15">
        <v>78.33</v>
      </c>
      <c r="G8" s="15">
        <f t="shared" si="0"/>
        <v>69.539999999999992</v>
      </c>
      <c r="H8" s="1"/>
      <c r="I8" s="29" t="s">
        <v>286</v>
      </c>
    </row>
    <row r="9" spans="1:9" ht="21.75" customHeight="1">
      <c r="A9" s="2" t="s">
        <v>20</v>
      </c>
      <c r="B9" s="5" t="s">
        <v>135</v>
      </c>
      <c r="C9" s="1" t="s">
        <v>21</v>
      </c>
      <c r="D9" s="1" t="s">
        <v>22</v>
      </c>
      <c r="E9" s="6">
        <v>120.5</v>
      </c>
      <c r="F9" s="15">
        <v>84.33</v>
      </c>
      <c r="G9" s="15">
        <f t="shared" si="0"/>
        <v>72.289999999999992</v>
      </c>
      <c r="H9" s="1"/>
      <c r="I9" s="29" t="s">
        <v>286</v>
      </c>
    </row>
    <row r="10" spans="1:9" ht="21.75" customHeight="1">
      <c r="A10" s="2" t="s">
        <v>23</v>
      </c>
      <c r="B10" s="5" t="s">
        <v>136</v>
      </c>
      <c r="C10" s="1" t="s">
        <v>24</v>
      </c>
      <c r="D10" s="1" t="s">
        <v>25</v>
      </c>
      <c r="E10" s="6">
        <v>120</v>
      </c>
      <c r="F10" s="15">
        <v>82</v>
      </c>
      <c r="G10" s="15">
        <f t="shared" si="0"/>
        <v>71</v>
      </c>
      <c r="H10" s="1"/>
      <c r="I10" s="29" t="s">
        <v>286</v>
      </c>
    </row>
    <row r="11" spans="1:9" ht="21.75" customHeight="1">
      <c r="A11" s="2" t="s">
        <v>26</v>
      </c>
      <c r="B11" s="5" t="s">
        <v>137</v>
      </c>
      <c r="C11" s="1" t="s">
        <v>27</v>
      </c>
      <c r="D11" s="1" t="s">
        <v>28</v>
      </c>
      <c r="E11" s="6">
        <v>115.5</v>
      </c>
      <c r="F11" s="15" t="s">
        <v>285</v>
      </c>
      <c r="G11" s="15" t="e">
        <f t="shared" si="0"/>
        <v>#VALUE!</v>
      </c>
      <c r="H11" s="1"/>
      <c r="I11" s="29"/>
    </row>
    <row r="12" spans="1:9" ht="21.75" customHeight="1">
      <c r="A12" s="2" t="s">
        <v>29</v>
      </c>
      <c r="B12" s="5" t="s">
        <v>138</v>
      </c>
      <c r="C12" s="1" t="s">
        <v>30</v>
      </c>
      <c r="D12" s="1" t="s">
        <v>14</v>
      </c>
      <c r="E12" s="6">
        <v>111</v>
      </c>
      <c r="F12" s="15">
        <v>79</v>
      </c>
      <c r="G12" s="15">
        <f t="shared" si="0"/>
        <v>67.25</v>
      </c>
      <c r="H12" s="1"/>
      <c r="I12" s="29" t="s">
        <v>286</v>
      </c>
    </row>
    <row r="13" spans="1:9" ht="21.75" customHeight="1">
      <c r="A13" s="2" t="s">
        <v>31</v>
      </c>
      <c r="B13" s="5" t="s">
        <v>139</v>
      </c>
      <c r="C13" s="1" t="s">
        <v>32</v>
      </c>
      <c r="D13" s="1" t="s">
        <v>33</v>
      </c>
      <c r="E13" s="6">
        <v>109.5</v>
      </c>
      <c r="F13" s="15">
        <v>83</v>
      </c>
      <c r="G13" s="15">
        <f t="shared" si="0"/>
        <v>68.875</v>
      </c>
      <c r="H13" s="1"/>
      <c r="I13" s="29" t="s">
        <v>286</v>
      </c>
    </row>
    <row r="14" spans="1:9" ht="21.75" customHeight="1">
      <c r="A14" s="2" t="s">
        <v>34</v>
      </c>
      <c r="B14" s="5" t="s">
        <v>140</v>
      </c>
      <c r="C14" s="1" t="s">
        <v>35</v>
      </c>
      <c r="D14" s="1" t="s">
        <v>5</v>
      </c>
      <c r="E14" s="6">
        <v>108.5</v>
      </c>
      <c r="F14" s="15">
        <v>85.33</v>
      </c>
      <c r="G14" s="15">
        <f t="shared" si="0"/>
        <v>69.789999999999992</v>
      </c>
      <c r="H14" s="1"/>
      <c r="I14" s="29" t="s">
        <v>286</v>
      </c>
    </row>
    <row r="15" spans="1:9" ht="21.75" customHeight="1">
      <c r="A15" s="2" t="s">
        <v>36</v>
      </c>
      <c r="B15" s="5" t="s">
        <v>141</v>
      </c>
      <c r="C15" s="1" t="s">
        <v>37</v>
      </c>
      <c r="D15" s="1" t="s">
        <v>38</v>
      </c>
      <c r="E15" s="6">
        <v>103</v>
      </c>
      <c r="F15" s="15">
        <v>82.5</v>
      </c>
      <c r="G15" s="15">
        <f t="shared" si="0"/>
        <v>67</v>
      </c>
      <c r="H15" s="1"/>
      <c r="I15" s="29" t="s">
        <v>286</v>
      </c>
    </row>
    <row r="16" spans="1:9" ht="21.75" customHeight="1">
      <c r="A16" s="2" t="s">
        <v>39</v>
      </c>
      <c r="B16" s="5" t="s">
        <v>142</v>
      </c>
      <c r="C16" s="1" t="s">
        <v>40</v>
      </c>
      <c r="D16" s="1" t="s">
        <v>37</v>
      </c>
      <c r="E16" s="6">
        <v>97</v>
      </c>
      <c r="F16" s="15">
        <v>79.33</v>
      </c>
      <c r="G16" s="15">
        <f t="shared" si="0"/>
        <v>63.914999999999999</v>
      </c>
      <c r="H16" s="1"/>
      <c r="I16" s="29" t="s">
        <v>286</v>
      </c>
    </row>
  </sheetData>
  <mergeCells count="1">
    <mergeCell ref="A1:I1"/>
  </mergeCells>
  <phoneticPr fontId="1" type="noConversion"/>
  <printOptions horizontalCentered="1"/>
  <pageMargins left="0.51181102362204722" right="0.51181102362204722" top="0.82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workbookViewId="0">
      <selection activeCell="L21" sqref="L21"/>
    </sheetView>
  </sheetViews>
  <sheetFormatPr defaultRowHeight="13.5"/>
  <cols>
    <col min="1" max="1" width="6.625" customWidth="1"/>
    <col min="2" max="2" width="13.875" customWidth="1"/>
    <col min="3" max="7" width="9.125" customWidth="1"/>
    <col min="8" max="8" width="6.625" customWidth="1"/>
  </cols>
  <sheetData>
    <row r="1" spans="1:9" ht="32.1" customHeight="1">
      <c r="A1" s="33" t="s">
        <v>292</v>
      </c>
      <c r="B1" s="33"/>
      <c r="C1" s="33"/>
      <c r="D1" s="33"/>
      <c r="E1" s="33"/>
      <c r="F1" s="33"/>
      <c r="G1" s="33"/>
      <c r="H1" s="33"/>
      <c r="I1" s="33"/>
    </row>
    <row r="2" spans="1:9" ht="32.1" customHeight="1">
      <c r="A2" s="2" t="s">
        <v>0</v>
      </c>
      <c r="B2" s="5" t="s">
        <v>244</v>
      </c>
      <c r="C2" s="1" t="s">
        <v>1</v>
      </c>
      <c r="D2" s="1" t="s">
        <v>2</v>
      </c>
      <c r="E2" s="5" t="s">
        <v>125</v>
      </c>
      <c r="F2" s="5" t="s">
        <v>126</v>
      </c>
      <c r="G2" s="5" t="s">
        <v>127</v>
      </c>
      <c r="H2" s="5" t="s">
        <v>128</v>
      </c>
      <c r="I2" s="28" t="s">
        <v>287</v>
      </c>
    </row>
    <row r="3" spans="1:9" ht="20.100000000000001" customHeight="1">
      <c r="A3" s="2" t="s">
        <v>3</v>
      </c>
      <c r="B3" s="5" t="s">
        <v>143</v>
      </c>
      <c r="C3" s="1" t="s">
        <v>41</v>
      </c>
      <c r="D3" s="1" t="s">
        <v>41</v>
      </c>
      <c r="E3" s="6">
        <v>98</v>
      </c>
      <c r="F3" s="15">
        <v>84.03</v>
      </c>
      <c r="G3" s="15">
        <f>E3/4+F3/2</f>
        <v>66.515000000000001</v>
      </c>
      <c r="H3" s="1"/>
      <c r="I3" s="29" t="s">
        <v>286</v>
      </c>
    </row>
    <row r="4" spans="1:9" ht="20.100000000000001" customHeight="1">
      <c r="A4" s="2" t="s">
        <v>6</v>
      </c>
      <c r="B4" s="5" t="s">
        <v>144</v>
      </c>
      <c r="C4" s="1" t="s">
        <v>42</v>
      </c>
      <c r="D4" s="1" t="s">
        <v>37</v>
      </c>
      <c r="E4" s="6">
        <v>77.5</v>
      </c>
      <c r="F4" s="15">
        <v>88.63</v>
      </c>
      <c r="G4" s="15">
        <f>E4/4+F4/2</f>
        <v>63.69</v>
      </c>
      <c r="H4" s="1"/>
      <c r="I4" s="29" t="s">
        <v>286</v>
      </c>
    </row>
  </sheetData>
  <mergeCells count="1">
    <mergeCell ref="A1:I1"/>
  </mergeCells>
  <phoneticPr fontId="1" type="noConversion"/>
  <printOptions horizontalCentered="1"/>
  <pageMargins left="0.47244094488188981" right="0.55118110236220474" top="0.96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pane ySplit="2" topLeftCell="A3" activePane="bottomLeft" state="frozen"/>
      <selection pane="bottomLeft" activeCell="J3" sqref="J3"/>
    </sheetView>
  </sheetViews>
  <sheetFormatPr defaultRowHeight="13.5"/>
  <cols>
    <col min="1" max="1" width="6.625" customWidth="1"/>
    <col min="2" max="2" width="13.875" customWidth="1"/>
    <col min="3" max="7" width="9.125" customWidth="1"/>
    <col min="8" max="8" width="6.625" customWidth="1"/>
    <col min="9" max="9" width="9" bestFit="1" customWidth="1"/>
  </cols>
  <sheetData>
    <row r="1" spans="1:9" ht="32.1" customHeight="1">
      <c r="A1" s="33" t="s">
        <v>293</v>
      </c>
      <c r="B1" s="33"/>
      <c r="C1" s="33"/>
      <c r="D1" s="33"/>
      <c r="E1" s="33"/>
      <c r="F1" s="33"/>
      <c r="G1" s="33"/>
      <c r="H1" s="33"/>
      <c r="I1" s="33"/>
    </row>
    <row r="2" spans="1:9" ht="32.1" customHeight="1">
      <c r="A2" s="2" t="s">
        <v>0</v>
      </c>
      <c r="B2" s="5" t="s">
        <v>244</v>
      </c>
      <c r="C2" s="1" t="s">
        <v>1</v>
      </c>
      <c r="D2" s="1" t="s">
        <v>2</v>
      </c>
      <c r="E2" s="5" t="s">
        <v>125</v>
      </c>
      <c r="F2" s="5" t="s">
        <v>126</v>
      </c>
      <c r="G2" s="5" t="s">
        <v>127</v>
      </c>
      <c r="H2" s="5" t="s">
        <v>128</v>
      </c>
      <c r="I2" s="28" t="s">
        <v>287</v>
      </c>
    </row>
    <row r="3" spans="1:9" ht="18" customHeight="1">
      <c r="A3" s="2" t="s">
        <v>3</v>
      </c>
      <c r="B3" s="5" t="s">
        <v>145</v>
      </c>
      <c r="C3" s="1" t="s">
        <v>44</v>
      </c>
      <c r="D3" s="1" t="s">
        <v>45</v>
      </c>
      <c r="E3" s="6">
        <v>148.5</v>
      </c>
      <c r="F3" s="5" t="s">
        <v>255</v>
      </c>
      <c r="G3" s="15">
        <f>E3/4+F3/2</f>
        <v>76.960000000000008</v>
      </c>
      <c r="H3" s="1"/>
      <c r="I3" s="32" t="s">
        <v>252</v>
      </c>
    </row>
    <row r="4" spans="1:9" ht="18" customHeight="1">
      <c r="A4" s="2" t="s">
        <v>6</v>
      </c>
      <c r="B4" s="5" t="s">
        <v>146</v>
      </c>
      <c r="C4" s="1" t="s">
        <v>43</v>
      </c>
      <c r="D4" s="1" t="s">
        <v>46</v>
      </c>
      <c r="E4" s="6">
        <v>147.5</v>
      </c>
      <c r="F4" s="5" t="s">
        <v>256</v>
      </c>
      <c r="G4" s="15" t="e">
        <f t="shared" ref="G4:G25" si="0">E4/4+F4/2</f>
        <v>#VALUE!</v>
      </c>
      <c r="H4" s="1"/>
      <c r="I4" s="32"/>
    </row>
    <row r="5" spans="1:9" ht="18" customHeight="1">
      <c r="A5" s="2" t="s">
        <v>9</v>
      </c>
      <c r="B5" s="5" t="s">
        <v>147</v>
      </c>
      <c r="C5" s="1" t="s">
        <v>47</v>
      </c>
      <c r="D5" s="1" t="s">
        <v>48</v>
      </c>
      <c r="E5" s="6">
        <v>142</v>
      </c>
      <c r="F5" s="1">
        <v>80.33</v>
      </c>
      <c r="G5" s="15">
        <f t="shared" si="0"/>
        <v>75.664999999999992</v>
      </c>
      <c r="H5" s="1"/>
      <c r="I5" s="32" t="s">
        <v>252</v>
      </c>
    </row>
    <row r="6" spans="1:9" ht="18" customHeight="1">
      <c r="A6" s="2" t="s">
        <v>12</v>
      </c>
      <c r="B6" s="5" t="s">
        <v>148</v>
      </c>
      <c r="C6" s="1" t="s">
        <v>45</v>
      </c>
      <c r="D6" s="1" t="s">
        <v>49</v>
      </c>
      <c r="E6" s="6">
        <v>133.5</v>
      </c>
      <c r="F6" s="5" t="s">
        <v>257</v>
      </c>
      <c r="G6" s="15">
        <f t="shared" si="0"/>
        <v>76.710000000000008</v>
      </c>
      <c r="H6" s="1"/>
      <c r="I6" s="32" t="s">
        <v>252</v>
      </c>
    </row>
    <row r="7" spans="1:9" ht="18" customHeight="1">
      <c r="A7" s="2" t="s">
        <v>15</v>
      </c>
      <c r="B7" s="5" t="s">
        <v>149</v>
      </c>
      <c r="C7" s="1" t="s">
        <v>10</v>
      </c>
      <c r="D7" s="1" t="s">
        <v>30</v>
      </c>
      <c r="E7" s="6">
        <v>130</v>
      </c>
      <c r="F7" s="1">
        <v>86</v>
      </c>
      <c r="G7" s="15">
        <f t="shared" si="0"/>
        <v>75.5</v>
      </c>
      <c r="H7" s="1"/>
      <c r="I7" s="32" t="s">
        <v>252</v>
      </c>
    </row>
    <row r="8" spans="1:9" ht="18" customHeight="1">
      <c r="A8" s="2" t="s">
        <v>18</v>
      </c>
      <c r="B8" s="5" t="s">
        <v>150</v>
      </c>
      <c r="C8" s="1" t="s">
        <v>50</v>
      </c>
      <c r="D8" s="1" t="s">
        <v>51</v>
      </c>
      <c r="E8" s="6">
        <v>125</v>
      </c>
      <c r="F8" s="5" t="s">
        <v>256</v>
      </c>
      <c r="G8" s="15" t="e">
        <f t="shared" si="0"/>
        <v>#VALUE!</v>
      </c>
      <c r="H8" s="1"/>
      <c r="I8" s="32"/>
    </row>
    <row r="9" spans="1:9" ht="18" customHeight="1">
      <c r="A9" s="2" t="s">
        <v>20</v>
      </c>
      <c r="B9" s="5" t="s">
        <v>151</v>
      </c>
      <c r="C9" s="1" t="s">
        <v>52</v>
      </c>
      <c r="D9" s="1" t="s">
        <v>46</v>
      </c>
      <c r="E9" s="6">
        <v>120.5</v>
      </c>
      <c r="F9" s="1">
        <v>78</v>
      </c>
      <c r="G9" s="15">
        <f t="shared" si="0"/>
        <v>69.125</v>
      </c>
      <c r="H9" s="1"/>
      <c r="I9" s="32" t="s">
        <v>252</v>
      </c>
    </row>
    <row r="10" spans="1:9" ht="18" customHeight="1">
      <c r="A10" s="2" t="s">
        <v>23</v>
      </c>
      <c r="B10" s="5" t="s">
        <v>152</v>
      </c>
      <c r="C10" s="1" t="s">
        <v>21</v>
      </c>
      <c r="D10" s="1" t="s">
        <v>22</v>
      </c>
      <c r="E10" s="6">
        <v>120.5</v>
      </c>
      <c r="F10" s="5" t="s">
        <v>258</v>
      </c>
      <c r="G10" s="15">
        <f t="shared" si="0"/>
        <v>68.039999999999992</v>
      </c>
      <c r="H10" s="1"/>
      <c r="I10" s="32"/>
    </row>
    <row r="11" spans="1:9" ht="18" customHeight="1">
      <c r="A11" s="2" t="s">
        <v>26</v>
      </c>
      <c r="B11" s="5" t="s">
        <v>153</v>
      </c>
      <c r="C11" s="1" t="s">
        <v>50</v>
      </c>
      <c r="D11" s="1" t="s">
        <v>53</v>
      </c>
      <c r="E11" s="6">
        <v>117.5</v>
      </c>
      <c r="F11" s="5" t="s">
        <v>259</v>
      </c>
      <c r="G11" s="15">
        <f t="shared" si="0"/>
        <v>69.875</v>
      </c>
      <c r="H11" s="1"/>
      <c r="I11" s="32" t="s">
        <v>252</v>
      </c>
    </row>
    <row r="12" spans="1:9" ht="18" customHeight="1">
      <c r="A12" s="2" t="s">
        <v>29</v>
      </c>
      <c r="B12" s="5" t="s">
        <v>154</v>
      </c>
      <c r="C12" s="1" t="s">
        <v>40</v>
      </c>
      <c r="D12" s="1" t="s">
        <v>54</v>
      </c>
      <c r="E12" s="6">
        <v>116.5</v>
      </c>
      <c r="F12" s="1">
        <v>74</v>
      </c>
      <c r="G12" s="15">
        <f t="shared" si="0"/>
        <v>66.125</v>
      </c>
      <c r="H12" s="1"/>
      <c r="I12" s="32"/>
    </row>
    <row r="13" spans="1:9" ht="18" customHeight="1">
      <c r="A13" s="2" t="s">
        <v>31</v>
      </c>
      <c r="B13" s="5" t="s">
        <v>155</v>
      </c>
      <c r="C13" s="1" t="s">
        <v>55</v>
      </c>
      <c r="D13" s="1" t="s">
        <v>28</v>
      </c>
      <c r="E13" s="6">
        <v>111</v>
      </c>
      <c r="F13" s="5" t="s">
        <v>260</v>
      </c>
      <c r="G13" s="15">
        <f t="shared" si="0"/>
        <v>68.664999999999992</v>
      </c>
      <c r="H13" s="1"/>
      <c r="I13" s="32"/>
    </row>
    <row r="14" spans="1:9" ht="18" customHeight="1">
      <c r="A14" s="2" t="s">
        <v>34</v>
      </c>
      <c r="B14" s="5" t="s">
        <v>156</v>
      </c>
      <c r="C14" s="1" t="s">
        <v>33</v>
      </c>
      <c r="D14" s="1" t="s">
        <v>56</v>
      </c>
      <c r="E14" s="6">
        <v>110</v>
      </c>
      <c r="F14" s="5" t="s">
        <v>261</v>
      </c>
      <c r="G14" s="15">
        <f t="shared" si="0"/>
        <v>68.25</v>
      </c>
      <c r="H14" s="1"/>
      <c r="I14" s="32"/>
    </row>
    <row r="15" spans="1:9" ht="18" customHeight="1">
      <c r="A15" s="2" t="s">
        <v>36</v>
      </c>
      <c r="B15" s="5" t="s">
        <v>157</v>
      </c>
      <c r="C15" s="1" t="s">
        <v>57</v>
      </c>
      <c r="D15" s="1" t="s">
        <v>58</v>
      </c>
      <c r="E15" s="6">
        <v>109.5</v>
      </c>
      <c r="F15" s="1">
        <v>80</v>
      </c>
      <c r="G15" s="15">
        <f t="shared" si="0"/>
        <v>67.375</v>
      </c>
      <c r="H15" s="1"/>
      <c r="I15" s="32"/>
    </row>
    <row r="16" spans="1:9" ht="18" customHeight="1">
      <c r="A16" s="2" t="s">
        <v>39</v>
      </c>
      <c r="B16" s="5" t="s">
        <v>158</v>
      </c>
      <c r="C16" s="1" t="s">
        <v>59</v>
      </c>
      <c r="D16" s="1" t="s">
        <v>5</v>
      </c>
      <c r="E16" s="6">
        <v>104</v>
      </c>
      <c r="F16" s="1">
        <v>78.33</v>
      </c>
      <c r="G16" s="15">
        <f t="shared" si="0"/>
        <v>65.164999999999992</v>
      </c>
      <c r="H16" s="1"/>
      <c r="I16" s="32"/>
    </row>
    <row r="17" spans="1:9" ht="18" customHeight="1">
      <c r="A17" s="2" t="s">
        <v>60</v>
      </c>
      <c r="B17" s="5" t="s">
        <v>159</v>
      </c>
      <c r="C17" s="1" t="s">
        <v>19</v>
      </c>
      <c r="D17" s="1" t="s">
        <v>61</v>
      </c>
      <c r="E17" s="6">
        <v>103.5</v>
      </c>
      <c r="F17" s="5" t="s">
        <v>256</v>
      </c>
      <c r="G17" s="15" t="e">
        <f t="shared" si="0"/>
        <v>#VALUE!</v>
      </c>
      <c r="H17" s="1"/>
      <c r="I17" s="32"/>
    </row>
    <row r="18" spans="1:9" ht="18" customHeight="1">
      <c r="A18" s="2" t="s">
        <v>62</v>
      </c>
      <c r="B18" s="5" t="s">
        <v>160</v>
      </c>
      <c r="C18" s="1" t="s">
        <v>63</v>
      </c>
      <c r="D18" s="1" t="s">
        <v>64</v>
      </c>
      <c r="E18" s="6">
        <v>99.5</v>
      </c>
      <c r="F18" s="5" t="s">
        <v>256</v>
      </c>
      <c r="G18" s="15" t="e">
        <f t="shared" si="0"/>
        <v>#VALUE!</v>
      </c>
      <c r="H18" s="1"/>
      <c r="I18" s="32"/>
    </row>
    <row r="19" spans="1:9" ht="18" customHeight="1">
      <c r="A19" s="2" t="s">
        <v>65</v>
      </c>
      <c r="B19" s="5" t="s">
        <v>161</v>
      </c>
      <c r="C19" s="1" t="s">
        <v>57</v>
      </c>
      <c r="D19" s="1" t="s">
        <v>33</v>
      </c>
      <c r="E19" s="6">
        <v>96</v>
      </c>
      <c r="F19" s="5" t="s">
        <v>262</v>
      </c>
      <c r="G19" s="15">
        <f t="shared" si="0"/>
        <v>59</v>
      </c>
      <c r="H19" s="1"/>
      <c r="I19" s="32"/>
    </row>
    <row r="20" spans="1:9" ht="18" customHeight="1">
      <c r="A20" s="2" t="s">
        <v>66</v>
      </c>
      <c r="B20" s="5" t="s">
        <v>162</v>
      </c>
      <c r="C20" s="1" t="s">
        <v>67</v>
      </c>
      <c r="D20" s="1" t="s">
        <v>57</v>
      </c>
      <c r="E20" s="6">
        <v>89.5</v>
      </c>
      <c r="F20" s="5" t="s">
        <v>256</v>
      </c>
      <c r="G20" s="15" t="e">
        <f t="shared" si="0"/>
        <v>#VALUE!</v>
      </c>
      <c r="H20" s="1"/>
      <c r="I20" s="32"/>
    </row>
    <row r="21" spans="1:9" ht="18" customHeight="1">
      <c r="A21" s="2" t="s">
        <v>69</v>
      </c>
      <c r="B21" s="5" t="s">
        <v>163</v>
      </c>
      <c r="C21" s="1" t="s">
        <v>70</v>
      </c>
      <c r="D21" s="1" t="s">
        <v>37</v>
      </c>
      <c r="E21" s="6">
        <v>88.5</v>
      </c>
      <c r="F21" s="5" t="s">
        <v>263</v>
      </c>
      <c r="G21" s="15">
        <f t="shared" si="0"/>
        <v>59.46</v>
      </c>
      <c r="H21" s="1"/>
      <c r="I21" s="32"/>
    </row>
    <row r="22" spans="1:9" ht="18" customHeight="1">
      <c r="A22" s="2" t="s">
        <v>73</v>
      </c>
      <c r="B22" s="5" t="s">
        <v>164</v>
      </c>
      <c r="C22" s="3" t="s">
        <v>71</v>
      </c>
      <c r="D22" s="3" t="s">
        <v>48</v>
      </c>
      <c r="E22" s="8">
        <v>131</v>
      </c>
      <c r="F22" s="26" t="s">
        <v>264</v>
      </c>
      <c r="G22" s="15">
        <f t="shared" si="0"/>
        <v>74.414999999999992</v>
      </c>
      <c r="H22" s="3" t="s">
        <v>168</v>
      </c>
      <c r="I22" s="32" t="s">
        <v>252</v>
      </c>
    </row>
    <row r="23" spans="1:9" ht="18" customHeight="1">
      <c r="A23" s="2" t="s">
        <v>74</v>
      </c>
      <c r="B23" s="5" t="s">
        <v>165</v>
      </c>
      <c r="C23" s="3" t="s">
        <v>4</v>
      </c>
      <c r="D23" s="3" t="s">
        <v>49</v>
      </c>
      <c r="E23" s="8">
        <v>129.5</v>
      </c>
      <c r="F23" s="26" t="s">
        <v>265</v>
      </c>
      <c r="G23" s="15">
        <f t="shared" si="0"/>
        <v>71.789999999999992</v>
      </c>
      <c r="H23" s="3" t="s">
        <v>168</v>
      </c>
      <c r="I23" s="32" t="s">
        <v>252</v>
      </c>
    </row>
    <row r="24" spans="1:9" ht="18" customHeight="1">
      <c r="A24" s="2" t="s">
        <v>75</v>
      </c>
      <c r="B24" s="5" t="s">
        <v>166</v>
      </c>
      <c r="C24" s="3" t="s">
        <v>49</v>
      </c>
      <c r="D24" s="3" t="s">
        <v>72</v>
      </c>
      <c r="E24" s="8">
        <v>127</v>
      </c>
      <c r="F24" s="5" t="s">
        <v>256</v>
      </c>
      <c r="G24" s="15" t="e">
        <f t="shared" si="0"/>
        <v>#VALUE!</v>
      </c>
      <c r="H24" s="3" t="s">
        <v>168</v>
      </c>
      <c r="I24" s="32"/>
    </row>
    <row r="25" spans="1:9" ht="18" customHeight="1">
      <c r="A25" s="2" t="s">
        <v>76</v>
      </c>
      <c r="B25" s="5" t="s">
        <v>167</v>
      </c>
      <c r="C25" s="3" t="s">
        <v>72</v>
      </c>
      <c r="D25" s="3" t="s">
        <v>25</v>
      </c>
      <c r="E25" s="8">
        <v>124.5</v>
      </c>
      <c r="F25" s="3">
        <v>86.67</v>
      </c>
      <c r="G25" s="15">
        <f t="shared" si="0"/>
        <v>74.460000000000008</v>
      </c>
      <c r="H25" s="3" t="s">
        <v>168</v>
      </c>
      <c r="I25" s="32" t="s">
        <v>252</v>
      </c>
    </row>
  </sheetData>
  <mergeCells count="1">
    <mergeCell ref="A1:I1"/>
  </mergeCells>
  <phoneticPr fontId="1" type="noConversion"/>
  <printOptions horizontalCentered="1"/>
  <pageMargins left="0.47244094488188981" right="0.47244094488188981" top="0.89" bottom="0.31496062992125984" header="0.31496062992125984" footer="0.19685039370078741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pane ySplit="2" topLeftCell="A3" activePane="bottomLeft" state="frozen"/>
      <selection pane="bottomLeft" activeCell="J3" sqref="J3"/>
    </sheetView>
  </sheetViews>
  <sheetFormatPr defaultRowHeight="13.5"/>
  <cols>
    <col min="1" max="1" width="6.625" customWidth="1"/>
    <col min="2" max="2" width="13.625" customWidth="1"/>
    <col min="3" max="7" width="9.125" customWidth="1"/>
    <col min="8" max="8" width="6.625" customWidth="1"/>
    <col min="9" max="9" width="9" bestFit="1" customWidth="1"/>
  </cols>
  <sheetData>
    <row r="1" spans="1:9" ht="32.1" customHeight="1">
      <c r="A1" s="33" t="s">
        <v>291</v>
      </c>
      <c r="B1" s="33"/>
      <c r="C1" s="33"/>
      <c r="D1" s="33"/>
      <c r="E1" s="33"/>
      <c r="F1" s="33"/>
      <c r="G1" s="33"/>
      <c r="H1" s="33"/>
      <c r="I1" s="33"/>
    </row>
    <row r="2" spans="1:9" ht="32.1" customHeight="1">
      <c r="A2" s="2" t="s">
        <v>0</v>
      </c>
      <c r="B2" s="5" t="s">
        <v>244</v>
      </c>
      <c r="C2" s="1" t="s">
        <v>1</v>
      </c>
      <c r="D2" s="1" t="s">
        <v>2</v>
      </c>
      <c r="E2" s="5" t="s">
        <v>125</v>
      </c>
      <c r="F2" s="5" t="s">
        <v>126</v>
      </c>
      <c r="G2" s="5" t="s">
        <v>127</v>
      </c>
      <c r="H2" s="5" t="s">
        <v>128</v>
      </c>
      <c r="I2" s="28" t="s">
        <v>287</v>
      </c>
    </row>
    <row r="3" spans="1:9" ht="18" customHeight="1">
      <c r="A3" s="2" t="s">
        <v>3</v>
      </c>
      <c r="B3" s="5" t="s">
        <v>170</v>
      </c>
      <c r="C3" s="1" t="s">
        <v>68</v>
      </c>
      <c r="D3" s="1" t="s">
        <v>78</v>
      </c>
      <c r="E3" s="6">
        <v>171</v>
      </c>
      <c r="F3" s="5" t="s">
        <v>266</v>
      </c>
      <c r="G3" s="15">
        <f>E3/4+F3/2</f>
        <v>86.314999999999998</v>
      </c>
      <c r="H3" s="1"/>
      <c r="I3" s="32" t="s">
        <v>252</v>
      </c>
    </row>
    <row r="4" spans="1:9" ht="18" customHeight="1">
      <c r="A4" s="2" t="s">
        <v>6</v>
      </c>
      <c r="B4" s="5" t="s">
        <v>171</v>
      </c>
      <c r="C4" s="1" t="s">
        <v>79</v>
      </c>
      <c r="D4" s="1" t="s">
        <v>80</v>
      </c>
      <c r="E4" s="6">
        <v>160.5</v>
      </c>
      <c r="F4" s="5" t="s">
        <v>267</v>
      </c>
      <c r="G4" s="15">
        <f t="shared" ref="G4:G25" si="0">E4/4+F4/2</f>
        <v>84.289999999999992</v>
      </c>
      <c r="H4" s="1"/>
      <c r="I4" s="32" t="s">
        <v>252</v>
      </c>
    </row>
    <row r="5" spans="1:9" ht="18" customHeight="1">
      <c r="A5" s="2" t="s">
        <v>9</v>
      </c>
      <c r="B5" s="5" t="s">
        <v>172</v>
      </c>
      <c r="C5" s="1" t="s">
        <v>81</v>
      </c>
      <c r="D5" s="1" t="s">
        <v>82</v>
      </c>
      <c r="E5" s="6">
        <v>157</v>
      </c>
      <c r="F5" s="5" t="s">
        <v>268</v>
      </c>
      <c r="G5" s="15">
        <f t="shared" si="0"/>
        <v>80.75</v>
      </c>
      <c r="H5" s="1"/>
      <c r="I5" s="32" t="s">
        <v>252</v>
      </c>
    </row>
    <row r="6" spans="1:9" ht="18" customHeight="1">
      <c r="A6" s="2" t="s">
        <v>12</v>
      </c>
      <c r="B6" s="5" t="s">
        <v>173</v>
      </c>
      <c r="C6" s="1" t="s">
        <v>82</v>
      </c>
      <c r="D6" s="1" t="s">
        <v>44</v>
      </c>
      <c r="E6" s="6">
        <v>155</v>
      </c>
      <c r="F6" s="5" t="s">
        <v>269</v>
      </c>
      <c r="G6" s="15">
        <f t="shared" si="0"/>
        <v>81.45</v>
      </c>
      <c r="H6" s="1"/>
      <c r="I6" s="32" t="s">
        <v>252</v>
      </c>
    </row>
    <row r="7" spans="1:9" ht="18" customHeight="1">
      <c r="A7" s="2" t="s">
        <v>15</v>
      </c>
      <c r="B7" s="5" t="s">
        <v>174</v>
      </c>
      <c r="C7" s="1" t="s">
        <v>83</v>
      </c>
      <c r="D7" s="1" t="s">
        <v>84</v>
      </c>
      <c r="E7" s="6">
        <v>154</v>
      </c>
      <c r="F7" s="5" t="s">
        <v>270</v>
      </c>
      <c r="G7" s="15">
        <f t="shared" si="0"/>
        <v>82.414999999999992</v>
      </c>
      <c r="H7" s="1"/>
      <c r="I7" s="32" t="s">
        <v>252</v>
      </c>
    </row>
    <row r="8" spans="1:9" ht="18" customHeight="1">
      <c r="A8" s="2" t="s">
        <v>18</v>
      </c>
      <c r="B8" s="5" t="s">
        <v>175</v>
      </c>
      <c r="C8" s="1" t="s">
        <v>85</v>
      </c>
      <c r="D8" s="1" t="s">
        <v>86</v>
      </c>
      <c r="E8" s="6">
        <v>154</v>
      </c>
      <c r="F8" s="5" t="s">
        <v>271</v>
      </c>
      <c r="G8" s="15">
        <f t="shared" si="0"/>
        <v>80.3</v>
      </c>
      <c r="H8" s="1"/>
      <c r="I8" s="32" t="s">
        <v>252</v>
      </c>
    </row>
    <row r="9" spans="1:9" ht="18" customHeight="1">
      <c r="A9" s="2" t="s">
        <v>20</v>
      </c>
      <c r="B9" s="5" t="s">
        <v>176</v>
      </c>
      <c r="C9" s="1" t="s">
        <v>87</v>
      </c>
      <c r="D9" s="1" t="s">
        <v>10</v>
      </c>
      <c r="E9" s="6">
        <v>152.5</v>
      </c>
      <c r="F9" s="5" t="s">
        <v>272</v>
      </c>
      <c r="G9" s="15">
        <f t="shared" si="0"/>
        <v>80.36</v>
      </c>
      <c r="H9" s="1"/>
      <c r="I9" s="32" t="s">
        <v>252</v>
      </c>
    </row>
    <row r="10" spans="1:9" ht="18" customHeight="1">
      <c r="A10" s="2" t="s">
        <v>23</v>
      </c>
      <c r="B10" s="5" t="s">
        <v>177</v>
      </c>
      <c r="C10" s="1" t="s">
        <v>88</v>
      </c>
      <c r="D10" s="1" t="s">
        <v>89</v>
      </c>
      <c r="E10" s="6">
        <v>152</v>
      </c>
      <c r="F10" s="5" t="s">
        <v>273</v>
      </c>
      <c r="G10" s="15">
        <f t="shared" si="0"/>
        <v>81.115000000000009</v>
      </c>
      <c r="H10" s="1"/>
      <c r="I10" s="32" t="s">
        <v>252</v>
      </c>
    </row>
    <row r="11" spans="1:9" ht="18" customHeight="1">
      <c r="A11" s="2" t="s">
        <v>26</v>
      </c>
      <c r="B11" s="5" t="s">
        <v>178</v>
      </c>
      <c r="C11" s="1" t="s">
        <v>90</v>
      </c>
      <c r="D11" s="1" t="s">
        <v>10</v>
      </c>
      <c r="E11" s="6">
        <v>150</v>
      </c>
      <c r="F11" s="1">
        <v>81.17</v>
      </c>
      <c r="G11" s="15">
        <f t="shared" si="0"/>
        <v>78.085000000000008</v>
      </c>
      <c r="H11" s="1"/>
      <c r="I11" s="32"/>
    </row>
    <row r="12" spans="1:9" ht="18" customHeight="1">
      <c r="A12" s="2" t="s">
        <v>29</v>
      </c>
      <c r="B12" s="5" t="s">
        <v>179</v>
      </c>
      <c r="C12" s="1" t="s">
        <v>87</v>
      </c>
      <c r="D12" s="1" t="s">
        <v>7</v>
      </c>
      <c r="E12" s="6">
        <v>146.5</v>
      </c>
      <c r="F12" s="5" t="s">
        <v>274</v>
      </c>
      <c r="G12" s="15">
        <f t="shared" si="0"/>
        <v>78.61</v>
      </c>
      <c r="H12" s="1"/>
      <c r="I12" s="32"/>
    </row>
    <row r="13" spans="1:9" ht="18" customHeight="1">
      <c r="A13" s="2" t="s">
        <v>31</v>
      </c>
      <c r="B13" s="5" t="s">
        <v>180</v>
      </c>
      <c r="C13" s="1" t="s">
        <v>21</v>
      </c>
      <c r="D13" s="1" t="s">
        <v>86</v>
      </c>
      <c r="E13" s="6">
        <v>145</v>
      </c>
      <c r="F13" s="5" t="s">
        <v>275</v>
      </c>
      <c r="G13" s="15">
        <f t="shared" si="0"/>
        <v>77.884999999999991</v>
      </c>
      <c r="H13" s="1"/>
      <c r="I13" s="32"/>
    </row>
    <row r="14" spans="1:9" ht="18" customHeight="1">
      <c r="A14" s="2" t="s">
        <v>34</v>
      </c>
      <c r="B14" s="5" t="s">
        <v>181</v>
      </c>
      <c r="C14" s="1" t="s">
        <v>90</v>
      </c>
      <c r="D14" s="1" t="s">
        <v>91</v>
      </c>
      <c r="E14" s="6">
        <v>145</v>
      </c>
      <c r="F14" s="5" t="s">
        <v>275</v>
      </c>
      <c r="G14" s="15">
        <f t="shared" si="0"/>
        <v>77.884999999999991</v>
      </c>
      <c r="H14" s="1"/>
      <c r="I14" s="32"/>
    </row>
    <row r="15" spans="1:9" ht="18" customHeight="1">
      <c r="A15" s="2" t="s">
        <v>36</v>
      </c>
      <c r="B15" s="5" t="s">
        <v>182</v>
      </c>
      <c r="C15" s="1" t="s">
        <v>44</v>
      </c>
      <c r="D15" s="1" t="s">
        <v>72</v>
      </c>
      <c r="E15" s="6">
        <v>142</v>
      </c>
      <c r="F15" s="5" t="s">
        <v>276</v>
      </c>
      <c r="G15" s="15">
        <f t="shared" si="0"/>
        <v>78.45</v>
      </c>
      <c r="H15" s="1"/>
      <c r="I15" s="32"/>
    </row>
    <row r="16" spans="1:9" ht="18" customHeight="1">
      <c r="A16" s="2" t="s">
        <v>39</v>
      </c>
      <c r="B16" s="5" t="s">
        <v>183</v>
      </c>
      <c r="C16" s="1" t="s">
        <v>82</v>
      </c>
      <c r="D16" s="1" t="s">
        <v>8</v>
      </c>
      <c r="E16" s="6">
        <v>140.5</v>
      </c>
      <c r="F16" s="5" t="s">
        <v>277</v>
      </c>
      <c r="G16" s="15">
        <f t="shared" si="0"/>
        <v>76.16</v>
      </c>
      <c r="H16" s="1"/>
      <c r="I16" s="32"/>
    </row>
    <row r="17" spans="1:9" ht="18" customHeight="1">
      <c r="A17" s="2" t="s">
        <v>60</v>
      </c>
      <c r="B17" s="5" t="s">
        <v>184</v>
      </c>
      <c r="C17" s="1" t="s">
        <v>92</v>
      </c>
      <c r="D17" s="1" t="s">
        <v>48</v>
      </c>
      <c r="E17" s="6">
        <v>140</v>
      </c>
      <c r="F17" s="5" t="s">
        <v>278</v>
      </c>
      <c r="G17" s="15">
        <f t="shared" si="0"/>
        <v>78.05</v>
      </c>
      <c r="H17" s="1"/>
      <c r="I17" s="32"/>
    </row>
    <row r="18" spans="1:9" ht="18" customHeight="1">
      <c r="A18" s="2" t="s">
        <v>62</v>
      </c>
      <c r="B18" s="5" t="s">
        <v>185</v>
      </c>
      <c r="C18" s="1" t="s">
        <v>84</v>
      </c>
      <c r="D18" s="1" t="s">
        <v>91</v>
      </c>
      <c r="E18" s="6">
        <v>140</v>
      </c>
      <c r="F18" s="5" t="s">
        <v>169</v>
      </c>
      <c r="G18" s="15" t="e">
        <f t="shared" si="0"/>
        <v>#VALUE!</v>
      </c>
      <c r="H18" s="1"/>
      <c r="I18" s="32"/>
    </row>
    <row r="19" spans="1:9" ht="18" customHeight="1">
      <c r="A19" s="2" t="s">
        <v>65</v>
      </c>
      <c r="B19" s="5" t="s">
        <v>186</v>
      </c>
      <c r="C19" s="1" t="s">
        <v>43</v>
      </c>
      <c r="D19" s="1" t="s">
        <v>49</v>
      </c>
      <c r="E19" s="6">
        <v>139.5</v>
      </c>
      <c r="F19" s="5" t="s">
        <v>279</v>
      </c>
      <c r="G19" s="15">
        <f t="shared" si="0"/>
        <v>79.490000000000009</v>
      </c>
      <c r="H19" s="1"/>
      <c r="I19" s="32" t="s">
        <v>252</v>
      </c>
    </row>
    <row r="20" spans="1:9" ht="18" customHeight="1">
      <c r="A20" s="2" t="s">
        <v>66</v>
      </c>
      <c r="B20" s="5" t="s">
        <v>187</v>
      </c>
      <c r="C20" s="1" t="s">
        <v>7</v>
      </c>
      <c r="D20" s="1" t="s">
        <v>84</v>
      </c>
      <c r="E20" s="6">
        <v>139</v>
      </c>
      <c r="F20" s="5" t="s">
        <v>169</v>
      </c>
      <c r="G20" s="15" t="e">
        <f t="shared" si="0"/>
        <v>#VALUE!</v>
      </c>
      <c r="H20" s="1"/>
      <c r="I20" s="16"/>
    </row>
    <row r="21" spans="1:9" ht="18" customHeight="1">
      <c r="A21" s="2" t="s">
        <v>69</v>
      </c>
      <c r="B21" s="5" t="s">
        <v>188</v>
      </c>
      <c r="C21" s="1" t="s">
        <v>53</v>
      </c>
      <c r="D21" s="1" t="s">
        <v>10</v>
      </c>
      <c r="E21" s="6">
        <v>137</v>
      </c>
      <c r="F21" s="5" t="s">
        <v>280</v>
      </c>
      <c r="G21" s="15">
        <f t="shared" si="0"/>
        <v>77.234999999999999</v>
      </c>
      <c r="H21" s="1"/>
      <c r="I21" s="16"/>
    </row>
    <row r="22" spans="1:9" ht="18" customHeight="1">
      <c r="A22" s="2" t="s">
        <v>73</v>
      </c>
      <c r="B22" s="5" t="s">
        <v>189</v>
      </c>
      <c r="C22" s="1" t="s">
        <v>89</v>
      </c>
      <c r="D22" s="1" t="s">
        <v>54</v>
      </c>
      <c r="E22" s="6">
        <v>136</v>
      </c>
      <c r="F22" s="5" t="s">
        <v>281</v>
      </c>
      <c r="G22" s="15">
        <f t="shared" si="0"/>
        <v>71.164999999999992</v>
      </c>
      <c r="H22" s="1"/>
      <c r="I22" s="16"/>
    </row>
    <row r="23" spans="1:9" ht="18" customHeight="1">
      <c r="A23" s="2" t="s">
        <v>74</v>
      </c>
      <c r="B23" s="5" t="s">
        <v>190</v>
      </c>
      <c r="C23" s="1" t="s">
        <v>28</v>
      </c>
      <c r="D23" s="1" t="s">
        <v>72</v>
      </c>
      <c r="E23" s="6">
        <v>133.5</v>
      </c>
      <c r="F23" s="5" t="s">
        <v>282</v>
      </c>
      <c r="G23" s="15">
        <f t="shared" si="0"/>
        <v>69.825000000000003</v>
      </c>
      <c r="H23" s="1"/>
      <c r="I23" s="16"/>
    </row>
    <row r="24" spans="1:9" ht="18" customHeight="1">
      <c r="A24" s="2" t="s">
        <v>75</v>
      </c>
      <c r="B24" s="5" t="s">
        <v>191</v>
      </c>
      <c r="C24" s="1" t="s">
        <v>93</v>
      </c>
      <c r="D24" s="1" t="s">
        <v>91</v>
      </c>
      <c r="E24" s="6">
        <v>129</v>
      </c>
      <c r="F24" s="5" t="s">
        <v>283</v>
      </c>
      <c r="G24" s="15">
        <f t="shared" si="0"/>
        <v>76.534999999999997</v>
      </c>
      <c r="H24" s="1"/>
      <c r="I24" s="16"/>
    </row>
    <row r="25" spans="1:9" ht="18" customHeight="1">
      <c r="A25" s="2" t="s">
        <v>76</v>
      </c>
      <c r="B25" s="5" t="s">
        <v>192</v>
      </c>
      <c r="C25" s="9" t="s">
        <v>54</v>
      </c>
      <c r="D25" s="9" t="s">
        <v>24</v>
      </c>
      <c r="E25" s="6">
        <v>124</v>
      </c>
      <c r="F25" s="27" t="s">
        <v>284</v>
      </c>
      <c r="G25" s="15">
        <f t="shared" si="0"/>
        <v>68.349999999999994</v>
      </c>
      <c r="H25" s="5" t="s">
        <v>193</v>
      </c>
      <c r="I25" s="16"/>
    </row>
  </sheetData>
  <mergeCells count="1">
    <mergeCell ref="A1:I1"/>
  </mergeCells>
  <phoneticPr fontId="1" type="noConversion"/>
  <printOptions horizontalCentered="1"/>
  <pageMargins left="0.51181102362204722" right="0.39370078740157483" top="0.79" bottom="0.47244094488188981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"/>
  <sheetViews>
    <sheetView workbookViewId="0">
      <pane ySplit="2" topLeftCell="A3" activePane="bottomLeft" state="frozen"/>
      <selection pane="bottomLeft" activeCell="I17" sqref="I17"/>
    </sheetView>
  </sheetViews>
  <sheetFormatPr defaultRowHeight="13.5"/>
  <cols>
    <col min="1" max="1" width="3.5" bestFit="1" customWidth="1"/>
    <col min="2" max="2" width="9.5" bestFit="1" customWidth="1"/>
    <col min="3" max="4" width="7.125" bestFit="1" customWidth="1"/>
    <col min="5" max="5" width="9" bestFit="1" customWidth="1"/>
    <col min="6" max="6" width="9.125" customWidth="1"/>
    <col min="7" max="7" width="9" bestFit="1" customWidth="1"/>
    <col min="8" max="9" width="11" bestFit="1" customWidth="1"/>
    <col min="10" max="10" width="6.625" customWidth="1"/>
    <col min="11" max="11" width="9" bestFit="1" customWidth="1"/>
  </cols>
  <sheetData>
    <row r="1" spans="1:11" ht="32.1" customHeight="1">
      <c r="A1" s="33" t="s">
        <v>290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32.1" customHeight="1">
      <c r="A2" s="25" t="s">
        <v>254</v>
      </c>
      <c r="B2" s="24" t="s">
        <v>253</v>
      </c>
      <c r="C2" s="1" t="s">
        <v>1</v>
      </c>
      <c r="D2" s="1" t="s">
        <v>2</v>
      </c>
      <c r="E2" s="5" t="s">
        <v>125</v>
      </c>
      <c r="F2" s="16" t="s">
        <v>245</v>
      </c>
      <c r="G2" s="16" t="s">
        <v>246</v>
      </c>
      <c r="H2" s="16" t="s">
        <v>247</v>
      </c>
      <c r="I2" s="16" t="s">
        <v>248</v>
      </c>
      <c r="J2" s="5" t="s">
        <v>128</v>
      </c>
      <c r="K2" s="28" t="s">
        <v>287</v>
      </c>
    </row>
    <row r="3" spans="1:11" ht="23.25" customHeight="1">
      <c r="A3" s="2" t="s">
        <v>3</v>
      </c>
      <c r="B3" s="10" t="s">
        <v>194</v>
      </c>
      <c r="C3" s="1" t="s">
        <v>90</v>
      </c>
      <c r="D3" s="1" t="s">
        <v>94</v>
      </c>
      <c r="E3" s="6">
        <v>101.5</v>
      </c>
      <c r="F3" s="19" t="s">
        <v>250</v>
      </c>
      <c r="G3" s="19" t="s">
        <v>250</v>
      </c>
      <c r="H3" s="16" t="e">
        <f t="shared" ref="H3:H12" si="0">F3*0.4+G3*0.6</f>
        <v>#VALUE!</v>
      </c>
      <c r="I3" s="17" t="e">
        <f t="shared" ref="I3:I12" si="1">E3/2*0.4+H3*0.6</f>
        <v>#VALUE!</v>
      </c>
      <c r="J3" s="1"/>
      <c r="K3" s="31"/>
    </row>
    <row r="4" spans="1:11" ht="23.25" customHeight="1">
      <c r="A4" s="2" t="s">
        <v>6</v>
      </c>
      <c r="B4" s="10" t="s">
        <v>195</v>
      </c>
      <c r="C4" s="1" t="s">
        <v>95</v>
      </c>
      <c r="D4" s="1" t="s">
        <v>59</v>
      </c>
      <c r="E4" s="6">
        <v>99.5</v>
      </c>
      <c r="F4" s="15">
        <v>87.33</v>
      </c>
      <c r="G4" s="15">
        <v>85.49</v>
      </c>
      <c r="H4" s="17">
        <f t="shared" si="0"/>
        <v>86.225999999999999</v>
      </c>
      <c r="I4" s="17">
        <f t="shared" si="1"/>
        <v>71.635599999999997</v>
      </c>
      <c r="J4" s="1"/>
      <c r="K4" s="30" t="s">
        <v>252</v>
      </c>
    </row>
    <row r="5" spans="1:11" ht="23.25" customHeight="1">
      <c r="A5" s="2" t="s">
        <v>9</v>
      </c>
      <c r="B5" s="10" t="s">
        <v>196</v>
      </c>
      <c r="C5" s="1" t="s">
        <v>70</v>
      </c>
      <c r="D5" s="1" t="s">
        <v>96</v>
      </c>
      <c r="E5" s="6">
        <v>90.5</v>
      </c>
      <c r="F5" s="15">
        <v>85.4</v>
      </c>
      <c r="G5" s="15">
        <v>83.92</v>
      </c>
      <c r="H5" s="17">
        <f t="shared" si="0"/>
        <v>84.512</v>
      </c>
      <c r="I5" s="17">
        <f t="shared" si="1"/>
        <v>68.807199999999995</v>
      </c>
      <c r="J5" s="1"/>
      <c r="K5" s="30" t="s">
        <v>252</v>
      </c>
    </row>
    <row r="6" spans="1:11" ht="23.25" customHeight="1">
      <c r="A6" s="2" t="s">
        <v>12</v>
      </c>
      <c r="B6" s="10" t="s">
        <v>197</v>
      </c>
      <c r="C6" s="1" t="s">
        <v>52</v>
      </c>
      <c r="D6" s="1" t="s">
        <v>97</v>
      </c>
      <c r="E6" s="6">
        <v>89.5</v>
      </c>
      <c r="F6" s="15">
        <v>81.2</v>
      </c>
      <c r="G6" s="15">
        <v>79.63</v>
      </c>
      <c r="H6" s="17">
        <f t="shared" si="0"/>
        <v>80.25800000000001</v>
      </c>
      <c r="I6" s="17">
        <f t="shared" si="1"/>
        <v>66.0548</v>
      </c>
      <c r="J6" s="1"/>
      <c r="K6" s="30" t="s">
        <v>252</v>
      </c>
    </row>
    <row r="7" spans="1:11" ht="23.25" customHeight="1">
      <c r="A7" s="2" t="s">
        <v>15</v>
      </c>
      <c r="B7" s="10" t="s">
        <v>198</v>
      </c>
      <c r="C7" s="1" t="s">
        <v>98</v>
      </c>
      <c r="D7" s="1" t="s">
        <v>99</v>
      </c>
      <c r="E7" s="6">
        <v>76.5</v>
      </c>
      <c r="F7" s="15">
        <v>82.47</v>
      </c>
      <c r="G7" s="15">
        <v>84.33</v>
      </c>
      <c r="H7" s="17">
        <f t="shared" si="0"/>
        <v>83.585999999999999</v>
      </c>
      <c r="I7" s="17">
        <f t="shared" si="1"/>
        <v>65.451599999999999</v>
      </c>
      <c r="J7" s="1"/>
      <c r="K7" s="30" t="s">
        <v>252</v>
      </c>
    </row>
    <row r="8" spans="1:11" ht="23.25" customHeight="1">
      <c r="A8" s="2" t="s">
        <v>18</v>
      </c>
      <c r="B8" s="10" t="s">
        <v>199</v>
      </c>
      <c r="C8" s="1" t="s">
        <v>101</v>
      </c>
      <c r="D8" s="1" t="s">
        <v>102</v>
      </c>
      <c r="E8" s="6">
        <v>71</v>
      </c>
      <c r="F8" s="15">
        <v>75.67</v>
      </c>
      <c r="G8" s="15">
        <v>81.13</v>
      </c>
      <c r="H8" s="17">
        <f t="shared" si="0"/>
        <v>78.945999999999998</v>
      </c>
      <c r="I8" s="17">
        <f t="shared" si="1"/>
        <v>61.567599999999999</v>
      </c>
      <c r="J8" s="1"/>
      <c r="K8" s="31"/>
    </row>
    <row r="9" spans="1:11" ht="23.25" customHeight="1">
      <c r="A9" s="2" t="s">
        <v>20</v>
      </c>
      <c r="B9" s="10" t="s">
        <v>200</v>
      </c>
      <c r="C9" s="1" t="s">
        <v>42</v>
      </c>
      <c r="D9" s="1" t="s">
        <v>103</v>
      </c>
      <c r="E9" s="6">
        <v>65</v>
      </c>
      <c r="F9" s="15">
        <v>77</v>
      </c>
      <c r="G9" s="15">
        <v>81.8</v>
      </c>
      <c r="H9" s="17">
        <f t="shared" si="0"/>
        <v>79.88</v>
      </c>
      <c r="I9" s="17">
        <f t="shared" si="1"/>
        <v>60.927999999999997</v>
      </c>
      <c r="J9" s="1"/>
      <c r="K9" s="31"/>
    </row>
    <row r="10" spans="1:11" ht="23.25" customHeight="1">
      <c r="A10" s="2" t="s">
        <v>23</v>
      </c>
      <c r="B10" s="10" t="s">
        <v>201</v>
      </c>
      <c r="C10" s="1" t="s">
        <v>104</v>
      </c>
      <c r="D10" s="1" t="s">
        <v>105</v>
      </c>
      <c r="E10" s="6">
        <v>63</v>
      </c>
      <c r="F10" s="15">
        <v>83.57</v>
      </c>
      <c r="G10" s="15">
        <v>80.19</v>
      </c>
      <c r="H10" s="17">
        <f t="shared" si="0"/>
        <v>81.542000000000002</v>
      </c>
      <c r="I10" s="17">
        <f t="shared" si="1"/>
        <v>61.525199999999998</v>
      </c>
      <c r="J10" s="1"/>
      <c r="K10" s="31"/>
    </row>
    <row r="11" spans="1:11" ht="23.25" customHeight="1">
      <c r="A11" s="2" t="s">
        <v>26</v>
      </c>
      <c r="B11" s="10" t="s">
        <v>202</v>
      </c>
      <c r="C11" s="1" t="s">
        <v>106</v>
      </c>
      <c r="D11" s="1" t="s">
        <v>107</v>
      </c>
      <c r="E11" s="6">
        <v>62</v>
      </c>
      <c r="F11" s="16" t="s">
        <v>169</v>
      </c>
      <c r="G11" s="16" t="s">
        <v>169</v>
      </c>
      <c r="H11" s="17" t="s">
        <v>249</v>
      </c>
      <c r="I11" s="17" t="e">
        <f t="shared" si="1"/>
        <v>#VALUE!</v>
      </c>
      <c r="J11" s="1"/>
      <c r="K11" s="31"/>
    </row>
    <row r="12" spans="1:11" ht="23.25" customHeight="1">
      <c r="A12" s="12" t="s">
        <v>204</v>
      </c>
      <c r="B12" s="10" t="s">
        <v>203</v>
      </c>
      <c r="C12" s="3" t="s">
        <v>108</v>
      </c>
      <c r="D12" s="3" t="s">
        <v>109</v>
      </c>
      <c r="E12" s="8">
        <v>74.5</v>
      </c>
      <c r="F12" s="18">
        <v>79.83</v>
      </c>
      <c r="G12" s="18">
        <v>80.239999999999995</v>
      </c>
      <c r="H12" s="17">
        <f t="shared" si="0"/>
        <v>80.075999999999993</v>
      </c>
      <c r="I12" s="17">
        <f t="shared" si="1"/>
        <v>62.945599999999992</v>
      </c>
      <c r="J12" s="4" t="s">
        <v>77</v>
      </c>
      <c r="K12" s="31"/>
    </row>
  </sheetData>
  <mergeCells count="1">
    <mergeCell ref="A1:K1"/>
  </mergeCells>
  <phoneticPr fontId="1" type="noConversion"/>
  <printOptions horizontalCentered="1"/>
  <pageMargins left="0.43307086614173229" right="0.49" top="0.7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pane ySplit="2" topLeftCell="A3" activePane="bottomLeft" state="frozen"/>
      <selection pane="bottomLeft" activeCell="J3" sqref="J3"/>
    </sheetView>
  </sheetViews>
  <sheetFormatPr defaultRowHeight="13.5"/>
  <cols>
    <col min="1" max="1" width="3.5" bestFit="1" customWidth="1"/>
    <col min="2" max="2" width="9.5" bestFit="1" customWidth="1"/>
    <col min="3" max="4" width="7.125" bestFit="1" customWidth="1"/>
    <col min="5" max="7" width="9" bestFit="1" customWidth="1"/>
    <col min="8" max="9" width="11" bestFit="1" customWidth="1"/>
    <col min="10" max="10" width="6.625" customWidth="1"/>
  </cols>
  <sheetData>
    <row r="1" spans="1:11" ht="32.1" customHeight="1">
      <c r="A1" s="33" t="s">
        <v>243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32.1" customHeight="1">
      <c r="A2" s="25" t="s">
        <v>254</v>
      </c>
      <c r="B2" s="24" t="s">
        <v>253</v>
      </c>
      <c r="C2" s="1" t="s">
        <v>1</v>
      </c>
      <c r="D2" s="1" t="s">
        <v>2</v>
      </c>
      <c r="E2" s="5" t="s">
        <v>125</v>
      </c>
      <c r="F2" s="16" t="s">
        <v>245</v>
      </c>
      <c r="G2" s="16" t="s">
        <v>246</v>
      </c>
      <c r="H2" s="16" t="s">
        <v>247</v>
      </c>
      <c r="I2" s="16" t="s">
        <v>248</v>
      </c>
      <c r="J2" s="5" t="s">
        <v>128</v>
      </c>
      <c r="K2" s="28" t="s">
        <v>287</v>
      </c>
    </row>
    <row r="3" spans="1:11" ht="21" customHeight="1">
      <c r="A3" s="2" t="s">
        <v>3</v>
      </c>
      <c r="B3" s="10" t="s">
        <v>205</v>
      </c>
      <c r="C3" s="1" t="s">
        <v>84</v>
      </c>
      <c r="D3" s="1" t="s">
        <v>40</v>
      </c>
      <c r="E3" s="7">
        <v>124</v>
      </c>
      <c r="F3" s="20">
        <v>89.2</v>
      </c>
      <c r="G3" s="20">
        <v>54.13</v>
      </c>
      <c r="H3" s="21">
        <f t="shared" ref="H3:H20" si="0">F3*0.4+G3*0.6</f>
        <v>68.158000000000001</v>
      </c>
      <c r="I3" s="17">
        <f t="shared" ref="I3:I20" si="1">E3/2*0.4+H3*0.6</f>
        <v>65.694800000000001</v>
      </c>
      <c r="J3" s="1"/>
      <c r="K3" s="32" t="s">
        <v>252</v>
      </c>
    </row>
    <row r="4" spans="1:11" ht="21" customHeight="1">
      <c r="A4" s="2" t="s">
        <v>6</v>
      </c>
      <c r="B4" s="10" t="s">
        <v>206</v>
      </c>
      <c r="C4" s="1" t="s">
        <v>7</v>
      </c>
      <c r="D4" s="1" t="s">
        <v>110</v>
      </c>
      <c r="E4" s="6">
        <v>120</v>
      </c>
      <c r="F4" s="20">
        <v>87.1</v>
      </c>
      <c r="G4" s="20">
        <v>58.32</v>
      </c>
      <c r="H4" s="21">
        <f t="shared" si="0"/>
        <v>69.831999999999994</v>
      </c>
      <c r="I4" s="17">
        <f t="shared" si="1"/>
        <v>65.899199999999993</v>
      </c>
      <c r="J4" s="1"/>
      <c r="K4" s="32" t="s">
        <v>252</v>
      </c>
    </row>
    <row r="5" spans="1:11" ht="21" customHeight="1">
      <c r="A5" s="2" t="s">
        <v>9</v>
      </c>
      <c r="B5" s="10" t="s">
        <v>207</v>
      </c>
      <c r="C5" s="1" t="s">
        <v>111</v>
      </c>
      <c r="D5" s="1" t="s">
        <v>52</v>
      </c>
      <c r="E5" s="6">
        <v>104</v>
      </c>
      <c r="F5" s="23" t="s">
        <v>251</v>
      </c>
      <c r="G5" s="23" t="s">
        <v>251</v>
      </c>
      <c r="H5" s="21" t="e">
        <f t="shared" si="0"/>
        <v>#VALUE!</v>
      </c>
      <c r="I5" s="17" t="e">
        <f t="shared" si="1"/>
        <v>#VALUE!</v>
      </c>
      <c r="J5" s="1"/>
      <c r="K5" s="16"/>
    </row>
    <row r="6" spans="1:11" ht="21" customHeight="1">
      <c r="A6" s="2" t="s">
        <v>12</v>
      </c>
      <c r="B6" s="10" t="s">
        <v>208</v>
      </c>
      <c r="C6" s="1" t="s">
        <v>53</v>
      </c>
      <c r="D6" s="1" t="s">
        <v>108</v>
      </c>
      <c r="E6" s="6">
        <v>103</v>
      </c>
      <c r="F6" s="20">
        <v>82.1</v>
      </c>
      <c r="G6" s="20">
        <v>27.9</v>
      </c>
      <c r="H6" s="21">
        <f t="shared" si="0"/>
        <v>49.58</v>
      </c>
      <c r="I6" s="17">
        <f t="shared" si="1"/>
        <v>50.347999999999999</v>
      </c>
      <c r="J6" s="1"/>
      <c r="K6" s="16"/>
    </row>
    <row r="7" spans="1:11" ht="21" customHeight="1">
      <c r="A7" s="2" t="s">
        <v>15</v>
      </c>
      <c r="B7" s="10" t="s">
        <v>209</v>
      </c>
      <c r="C7" s="1" t="s">
        <v>52</v>
      </c>
      <c r="D7" s="1" t="s">
        <v>112</v>
      </c>
      <c r="E7" s="6">
        <v>98</v>
      </c>
      <c r="F7" s="20">
        <v>77.900000000000006</v>
      </c>
      <c r="G7" s="20">
        <v>61.84</v>
      </c>
      <c r="H7" s="21">
        <f t="shared" si="0"/>
        <v>68.26400000000001</v>
      </c>
      <c r="I7" s="17">
        <f t="shared" si="1"/>
        <v>60.558400000000006</v>
      </c>
      <c r="J7" s="1"/>
      <c r="K7" s="32" t="s">
        <v>252</v>
      </c>
    </row>
    <row r="8" spans="1:11" ht="21" customHeight="1">
      <c r="A8" s="2" t="s">
        <v>18</v>
      </c>
      <c r="B8" s="10" t="s">
        <v>210</v>
      </c>
      <c r="C8" s="1" t="s">
        <v>14</v>
      </c>
      <c r="D8" s="1" t="s">
        <v>55</v>
      </c>
      <c r="E8" s="6">
        <v>97.5</v>
      </c>
      <c r="F8" s="20">
        <v>85.67</v>
      </c>
      <c r="G8" s="20">
        <v>46.02</v>
      </c>
      <c r="H8" s="21">
        <f t="shared" si="0"/>
        <v>61.88</v>
      </c>
      <c r="I8" s="17">
        <f t="shared" si="1"/>
        <v>56.628</v>
      </c>
      <c r="J8" s="1"/>
      <c r="K8" s="32" t="s">
        <v>252</v>
      </c>
    </row>
    <row r="9" spans="1:11" ht="21" customHeight="1">
      <c r="A9" s="2" t="s">
        <v>20</v>
      </c>
      <c r="B9" s="10" t="s">
        <v>211</v>
      </c>
      <c r="C9" s="1" t="s">
        <v>61</v>
      </c>
      <c r="D9" s="1" t="s">
        <v>113</v>
      </c>
      <c r="E9" s="6">
        <v>96.5</v>
      </c>
      <c r="F9" s="20">
        <v>82</v>
      </c>
      <c r="G9" s="20">
        <v>69.72</v>
      </c>
      <c r="H9" s="21">
        <f t="shared" si="0"/>
        <v>74.632000000000005</v>
      </c>
      <c r="I9" s="17">
        <f t="shared" si="1"/>
        <v>64.0792</v>
      </c>
      <c r="J9" s="1"/>
      <c r="K9" s="32" t="s">
        <v>252</v>
      </c>
    </row>
    <row r="10" spans="1:11" ht="21" customHeight="1">
      <c r="A10" s="2" t="s">
        <v>23</v>
      </c>
      <c r="B10" s="10" t="s">
        <v>212</v>
      </c>
      <c r="C10" s="1" t="s">
        <v>17</v>
      </c>
      <c r="D10" s="1" t="s">
        <v>114</v>
      </c>
      <c r="E10" s="6">
        <v>93.5</v>
      </c>
      <c r="F10" s="20">
        <v>82.7</v>
      </c>
      <c r="G10" s="20">
        <v>53.17</v>
      </c>
      <c r="H10" s="21">
        <f t="shared" si="0"/>
        <v>64.981999999999999</v>
      </c>
      <c r="I10" s="17">
        <f t="shared" si="1"/>
        <v>57.6892</v>
      </c>
      <c r="J10" s="1"/>
      <c r="K10" s="32" t="s">
        <v>252</v>
      </c>
    </row>
    <row r="11" spans="1:11" ht="21" customHeight="1">
      <c r="A11" s="2" t="s">
        <v>26</v>
      </c>
      <c r="B11" s="10" t="s">
        <v>213</v>
      </c>
      <c r="C11" s="1" t="s">
        <v>33</v>
      </c>
      <c r="D11" s="1" t="s">
        <v>27</v>
      </c>
      <c r="E11" s="6">
        <v>90.5</v>
      </c>
      <c r="F11" s="20">
        <v>80.03</v>
      </c>
      <c r="G11" s="20">
        <v>46.16</v>
      </c>
      <c r="H11" s="21">
        <f t="shared" si="0"/>
        <v>59.707999999999998</v>
      </c>
      <c r="I11" s="17">
        <f t="shared" si="1"/>
        <v>53.924799999999998</v>
      </c>
      <c r="J11" s="1"/>
      <c r="K11" s="16"/>
    </row>
    <row r="12" spans="1:11" ht="21" customHeight="1">
      <c r="A12" s="2" t="s">
        <v>29</v>
      </c>
      <c r="B12" s="10" t="s">
        <v>214</v>
      </c>
      <c r="C12" s="1" t="s">
        <v>37</v>
      </c>
      <c r="D12" s="1" t="s">
        <v>22</v>
      </c>
      <c r="E12" s="6">
        <v>89</v>
      </c>
      <c r="F12" s="20">
        <v>76.23</v>
      </c>
      <c r="G12" s="20">
        <v>61.87</v>
      </c>
      <c r="H12" s="21">
        <f t="shared" si="0"/>
        <v>67.614000000000004</v>
      </c>
      <c r="I12" s="17">
        <f t="shared" si="1"/>
        <v>58.368400000000008</v>
      </c>
      <c r="J12" s="1"/>
      <c r="K12" s="32" t="s">
        <v>252</v>
      </c>
    </row>
    <row r="13" spans="1:11" ht="21" customHeight="1">
      <c r="A13" s="2" t="s">
        <v>31</v>
      </c>
      <c r="B13" s="10" t="s">
        <v>215</v>
      </c>
      <c r="C13" s="1" t="s">
        <v>115</v>
      </c>
      <c r="D13" s="1" t="s">
        <v>59</v>
      </c>
      <c r="E13" s="6">
        <v>88.5</v>
      </c>
      <c r="F13" s="20">
        <v>80.23</v>
      </c>
      <c r="G13" s="20">
        <v>25.43</v>
      </c>
      <c r="H13" s="21">
        <f t="shared" si="0"/>
        <v>47.350000000000009</v>
      </c>
      <c r="I13" s="17">
        <f t="shared" si="1"/>
        <v>46.11</v>
      </c>
      <c r="J13" s="1"/>
      <c r="K13" s="16"/>
    </row>
    <row r="14" spans="1:11" ht="21" customHeight="1">
      <c r="A14" s="2" t="s">
        <v>34</v>
      </c>
      <c r="B14" s="10" t="s">
        <v>216</v>
      </c>
      <c r="C14" s="1" t="s">
        <v>98</v>
      </c>
      <c r="D14" s="1" t="s">
        <v>55</v>
      </c>
      <c r="E14" s="6">
        <v>88</v>
      </c>
      <c r="F14" s="20">
        <v>83.17</v>
      </c>
      <c r="G14" s="20">
        <v>70.099999999999994</v>
      </c>
      <c r="H14" s="21">
        <f t="shared" si="0"/>
        <v>75.328000000000003</v>
      </c>
      <c r="I14" s="17">
        <f t="shared" si="1"/>
        <v>62.796800000000005</v>
      </c>
      <c r="J14" s="1"/>
      <c r="K14" s="32" t="s">
        <v>252</v>
      </c>
    </row>
    <row r="15" spans="1:11" ht="21" customHeight="1">
      <c r="A15" s="2" t="s">
        <v>36</v>
      </c>
      <c r="B15" s="10" t="s">
        <v>217</v>
      </c>
      <c r="C15" s="1" t="s">
        <v>98</v>
      </c>
      <c r="D15" s="1" t="s">
        <v>97</v>
      </c>
      <c r="E15" s="6">
        <v>84.5</v>
      </c>
      <c r="F15" s="20">
        <v>79.17</v>
      </c>
      <c r="G15" s="20">
        <v>51.68</v>
      </c>
      <c r="H15" s="21">
        <f t="shared" si="0"/>
        <v>62.676000000000002</v>
      </c>
      <c r="I15" s="17">
        <f t="shared" si="1"/>
        <v>54.505600000000001</v>
      </c>
      <c r="J15" s="1"/>
      <c r="K15" s="16"/>
    </row>
    <row r="16" spans="1:11" ht="21" customHeight="1">
      <c r="A16" s="2" t="s">
        <v>39</v>
      </c>
      <c r="B16" s="10" t="s">
        <v>218</v>
      </c>
      <c r="C16" s="1" t="s">
        <v>116</v>
      </c>
      <c r="D16" s="1" t="s">
        <v>113</v>
      </c>
      <c r="E16" s="6">
        <v>76.5</v>
      </c>
      <c r="F16" s="21" t="s">
        <v>169</v>
      </c>
      <c r="G16" s="21" t="s">
        <v>169</v>
      </c>
      <c r="H16" s="21" t="s">
        <v>249</v>
      </c>
      <c r="I16" s="17" t="e">
        <f t="shared" si="1"/>
        <v>#VALUE!</v>
      </c>
      <c r="J16" s="1"/>
      <c r="K16" s="16"/>
    </row>
    <row r="17" spans="1:11" ht="21" customHeight="1">
      <c r="A17" s="2" t="s">
        <v>60</v>
      </c>
      <c r="B17" s="10" t="s">
        <v>219</v>
      </c>
      <c r="C17" s="1" t="s">
        <v>117</v>
      </c>
      <c r="D17" s="1" t="s">
        <v>118</v>
      </c>
      <c r="E17" s="6">
        <v>74.5</v>
      </c>
      <c r="F17" s="21" t="s">
        <v>169</v>
      </c>
      <c r="G17" s="21" t="s">
        <v>169</v>
      </c>
      <c r="H17" s="21" t="s">
        <v>249</v>
      </c>
      <c r="I17" s="17" t="e">
        <f t="shared" si="1"/>
        <v>#VALUE!</v>
      </c>
      <c r="J17" s="1"/>
      <c r="K17" s="16"/>
    </row>
    <row r="18" spans="1:11" ht="21" customHeight="1">
      <c r="A18" s="2" t="s">
        <v>62</v>
      </c>
      <c r="B18" s="10" t="s">
        <v>220</v>
      </c>
      <c r="C18" s="1" t="s">
        <v>97</v>
      </c>
      <c r="D18" s="1" t="s">
        <v>119</v>
      </c>
      <c r="E18" s="6">
        <v>72</v>
      </c>
      <c r="F18" s="20">
        <v>75.099999999999994</v>
      </c>
      <c r="G18" s="20">
        <v>67.010000000000005</v>
      </c>
      <c r="H18" s="21">
        <f t="shared" si="0"/>
        <v>70.246000000000009</v>
      </c>
      <c r="I18" s="17">
        <f t="shared" si="1"/>
        <v>56.547600000000003</v>
      </c>
      <c r="J18" s="1"/>
      <c r="K18" s="32"/>
    </row>
    <row r="19" spans="1:11" ht="21" customHeight="1">
      <c r="A19" s="2" t="s">
        <v>65</v>
      </c>
      <c r="B19" s="10" t="s">
        <v>221</v>
      </c>
      <c r="C19" s="3" t="s">
        <v>8</v>
      </c>
      <c r="D19" s="11" t="s">
        <v>37</v>
      </c>
      <c r="E19" s="13">
        <v>106.5</v>
      </c>
      <c r="F19" s="22">
        <v>86.6</v>
      </c>
      <c r="G19" s="22">
        <v>49.52</v>
      </c>
      <c r="H19" s="21">
        <f t="shared" si="0"/>
        <v>64.352000000000004</v>
      </c>
      <c r="I19" s="17">
        <f t="shared" si="1"/>
        <v>59.911200000000008</v>
      </c>
      <c r="J19" s="14" t="s">
        <v>77</v>
      </c>
      <c r="K19" s="32" t="s">
        <v>252</v>
      </c>
    </row>
    <row r="20" spans="1:11" ht="21" customHeight="1">
      <c r="A20" s="2" t="s">
        <v>66</v>
      </c>
      <c r="B20" s="10" t="s">
        <v>222</v>
      </c>
      <c r="C20" s="3" t="s">
        <v>108</v>
      </c>
      <c r="D20" s="11" t="s">
        <v>120</v>
      </c>
      <c r="E20" s="13">
        <v>86.5</v>
      </c>
      <c r="F20" s="22">
        <v>79.13</v>
      </c>
      <c r="G20" s="22">
        <v>31.35</v>
      </c>
      <c r="H20" s="21">
        <f t="shared" si="0"/>
        <v>50.462000000000003</v>
      </c>
      <c r="I20" s="17">
        <f t="shared" si="1"/>
        <v>47.577200000000005</v>
      </c>
      <c r="J20" s="14" t="s">
        <v>77</v>
      </c>
      <c r="K20" s="16"/>
    </row>
  </sheetData>
  <mergeCells count="1">
    <mergeCell ref="A1:K1"/>
  </mergeCells>
  <phoneticPr fontId="1" type="noConversion"/>
  <printOptions horizontalCentered="1"/>
  <pageMargins left="0.43307086614173229" right="0.27559055118110237" top="0.63" bottom="0.47244094488188981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pane ySplit="2" topLeftCell="A3" activePane="bottomLeft" state="frozen"/>
      <selection pane="bottomLeft" activeCell="L3" sqref="L3"/>
    </sheetView>
  </sheetViews>
  <sheetFormatPr defaultRowHeight="13.5"/>
  <cols>
    <col min="1" max="1" width="3.5" bestFit="1" customWidth="1"/>
    <col min="2" max="2" width="9.5" bestFit="1" customWidth="1"/>
    <col min="3" max="4" width="7.125" bestFit="1" customWidth="1"/>
    <col min="5" max="7" width="9" bestFit="1" customWidth="1"/>
    <col min="8" max="9" width="11" bestFit="1" customWidth="1"/>
    <col min="10" max="10" width="5.25" bestFit="1" customWidth="1"/>
  </cols>
  <sheetData>
    <row r="1" spans="1:11" ht="32.1" customHeight="1">
      <c r="A1" s="33" t="s">
        <v>289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32.1" customHeight="1">
      <c r="A2" s="25" t="s">
        <v>254</v>
      </c>
      <c r="B2" s="24" t="s">
        <v>253</v>
      </c>
      <c r="C2" s="1" t="s">
        <v>1</v>
      </c>
      <c r="D2" s="1" t="s">
        <v>2</v>
      </c>
      <c r="E2" s="5" t="s">
        <v>125</v>
      </c>
      <c r="F2" s="16" t="s">
        <v>245</v>
      </c>
      <c r="G2" s="16" t="s">
        <v>246</v>
      </c>
      <c r="H2" s="16" t="s">
        <v>247</v>
      </c>
      <c r="I2" s="16" t="s">
        <v>248</v>
      </c>
      <c r="J2" s="5" t="s">
        <v>128</v>
      </c>
      <c r="K2" s="28" t="s">
        <v>287</v>
      </c>
    </row>
    <row r="3" spans="1:11" ht="18" customHeight="1">
      <c r="A3" s="2" t="s">
        <v>3</v>
      </c>
      <c r="B3" s="5" t="s">
        <v>223</v>
      </c>
      <c r="C3" s="6" t="s">
        <v>121</v>
      </c>
      <c r="D3" s="6" t="s">
        <v>91</v>
      </c>
      <c r="E3" s="6">
        <v>153</v>
      </c>
      <c r="F3" s="20">
        <v>79.930000000000007</v>
      </c>
      <c r="G3" s="20">
        <v>84.7</v>
      </c>
      <c r="H3" s="21">
        <f t="shared" ref="H3:H22" si="0">F3*0.4+G3*0.6</f>
        <v>82.792000000000002</v>
      </c>
      <c r="I3" s="17">
        <f t="shared" ref="I3:I22" si="1">E3/2*0.4+H3*0.6</f>
        <v>80.275199999999998</v>
      </c>
      <c r="J3" s="1"/>
      <c r="K3" s="32" t="s">
        <v>252</v>
      </c>
    </row>
    <row r="4" spans="1:11" ht="18" customHeight="1">
      <c r="A4" s="2" t="s">
        <v>6</v>
      </c>
      <c r="B4" s="5" t="s">
        <v>224</v>
      </c>
      <c r="C4" s="6" t="s">
        <v>79</v>
      </c>
      <c r="D4" s="6" t="s">
        <v>45</v>
      </c>
      <c r="E4" s="6">
        <v>151.5</v>
      </c>
      <c r="F4" s="20">
        <v>81</v>
      </c>
      <c r="G4" s="20">
        <v>82.41</v>
      </c>
      <c r="H4" s="21">
        <f t="shared" si="0"/>
        <v>81.846000000000004</v>
      </c>
      <c r="I4" s="17">
        <f t="shared" si="1"/>
        <v>79.407600000000002</v>
      </c>
      <c r="J4" s="1"/>
      <c r="K4" s="32" t="s">
        <v>252</v>
      </c>
    </row>
    <row r="5" spans="1:11" ht="18" customHeight="1">
      <c r="A5" s="2" t="s">
        <v>9</v>
      </c>
      <c r="B5" s="5" t="s">
        <v>225</v>
      </c>
      <c r="C5" s="6" t="s">
        <v>122</v>
      </c>
      <c r="D5" s="6" t="s">
        <v>72</v>
      </c>
      <c r="E5" s="6">
        <v>146</v>
      </c>
      <c r="F5" s="20">
        <v>80.67</v>
      </c>
      <c r="G5" s="20">
        <v>77.94</v>
      </c>
      <c r="H5" s="21">
        <f t="shared" si="0"/>
        <v>79.031999999999996</v>
      </c>
      <c r="I5" s="17">
        <f t="shared" si="1"/>
        <v>76.619200000000006</v>
      </c>
      <c r="J5" s="1"/>
      <c r="K5" s="32" t="s">
        <v>252</v>
      </c>
    </row>
    <row r="6" spans="1:11" ht="18" customHeight="1">
      <c r="A6" s="2" t="s">
        <v>12</v>
      </c>
      <c r="B6" s="5" t="s">
        <v>226</v>
      </c>
      <c r="C6" s="6" t="s">
        <v>21</v>
      </c>
      <c r="D6" s="6" t="s">
        <v>48</v>
      </c>
      <c r="E6" s="6">
        <v>142.5</v>
      </c>
      <c r="F6" s="20">
        <v>86.67</v>
      </c>
      <c r="G6" s="20">
        <v>86.99</v>
      </c>
      <c r="H6" s="21">
        <f t="shared" si="0"/>
        <v>86.861999999999995</v>
      </c>
      <c r="I6" s="17">
        <f t="shared" si="1"/>
        <v>80.617199999999997</v>
      </c>
      <c r="J6" s="1"/>
      <c r="K6" s="32" t="s">
        <v>252</v>
      </c>
    </row>
    <row r="7" spans="1:11" ht="18" customHeight="1">
      <c r="A7" s="2" t="s">
        <v>15</v>
      </c>
      <c r="B7" s="5" t="s">
        <v>227</v>
      </c>
      <c r="C7" s="6" t="s">
        <v>13</v>
      </c>
      <c r="D7" s="6" t="s">
        <v>53</v>
      </c>
      <c r="E7" s="6">
        <v>136.5</v>
      </c>
      <c r="F7" s="20">
        <v>88.03</v>
      </c>
      <c r="G7" s="20">
        <v>80.650000000000006</v>
      </c>
      <c r="H7" s="21">
        <f t="shared" si="0"/>
        <v>83.602000000000004</v>
      </c>
      <c r="I7" s="17">
        <f t="shared" si="1"/>
        <v>77.461200000000005</v>
      </c>
      <c r="J7" s="1"/>
      <c r="K7" s="32" t="s">
        <v>252</v>
      </c>
    </row>
    <row r="8" spans="1:11" ht="18" customHeight="1">
      <c r="A8" s="2" t="s">
        <v>18</v>
      </c>
      <c r="B8" s="5" t="s">
        <v>228</v>
      </c>
      <c r="C8" s="6" t="s">
        <v>100</v>
      </c>
      <c r="D8" s="6" t="s">
        <v>38</v>
      </c>
      <c r="E8" s="6">
        <v>135.5</v>
      </c>
      <c r="F8" s="20">
        <v>83.13</v>
      </c>
      <c r="G8" s="20">
        <v>82.89</v>
      </c>
      <c r="H8" s="21">
        <f t="shared" si="0"/>
        <v>82.986000000000004</v>
      </c>
      <c r="I8" s="17">
        <f t="shared" si="1"/>
        <v>76.891600000000011</v>
      </c>
      <c r="J8" s="1"/>
      <c r="K8" s="32" t="s">
        <v>252</v>
      </c>
    </row>
    <row r="9" spans="1:11" ht="18" customHeight="1">
      <c r="A9" s="2" t="s">
        <v>20</v>
      </c>
      <c r="B9" s="5" t="s">
        <v>229</v>
      </c>
      <c r="C9" s="6" t="s">
        <v>47</v>
      </c>
      <c r="D9" s="6" t="s">
        <v>40</v>
      </c>
      <c r="E9" s="6">
        <v>128</v>
      </c>
      <c r="F9" s="20">
        <v>90.83</v>
      </c>
      <c r="G9" s="20">
        <v>82.16</v>
      </c>
      <c r="H9" s="21">
        <f t="shared" si="0"/>
        <v>85.628</v>
      </c>
      <c r="I9" s="17">
        <f t="shared" si="1"/>
        <v>76.976799999999997</v>
      </c>
      <c r="J9" s="1"/>
      <c r="K9" s="32" t="s">
        <v>252</v>
      </c>
    </row>
    <row r="10" spans="1:11" ht="18" customHeight="1">
      <c r="A10" s="2" t="s">
        <v>23</v>
      </c>
      <c r="B10" s="5" t="s">
        <v>230</v>
      </c>
      <c r="C10" s="6" t="s">
        <v>56</v>
      </c>
      <c r="D10" s="6" t="s">
        <v>38</v>
      </c>
      <c r="E10" s="6">
        <v>125.5</v>
      </c>
      <c r="F10" s="20">
        <v>79.400000000000006</v>
      </c>
      <c r="G10" s="20">
        <v>87.08</v>
      </c>
      <c r="H10" s="21">
        <f t="shared" si="0"/>
        <v>84.00800000000001</v>
      </c>
      <c r="I10" s="17">
        <f t="shared" si="1"/>
        <v>75.504800000000003</v>
      </c>
      <c r="J10" s="1"/>
      <c r="K10" s="32" t="s">
        <v>252</v>
      </c>
    </row>
    <row r="11" spans="1:11" ht="18" customHeight="1">
      <c r="A11" s="2" t="s">
        <v>26</v>
      </c>
      <c r="B11" s="5" t="s">
        <v>231</v>
      </c>
      <c r="C11" s="6" t="s">
        <v>16</v>
      </c>
      <c r="D11" s="6" t="s">
        <v>115</v>
      </c>
      <c r="E11" s="6">
        <v>122</v>
      </c>
      <c r="F11" s="20">
        <v>83.93</v>
      </c>
      <c r="G11" s="20">
        <v>78.599999999999994</v>
      </c>
      <c r="H11" s="21">
        <f t="shared" si="0"/>
        <v>80.731999999999999</v>
      </c>
      <c r="I11" s="17">
        <f t="shared" si="1"/>
        <v>72.839200000000005</v>
      </c>
      <c r="J11" s="1"/>
      <c r="K11" s="16"/>
    </row>
    <row r="12" spans="1:11" ht="18" customHeight="1">
      <c r="A12" s="2" t="s">
        <v>29</v>
      </c>
      <c r="B12" s="5" t="s">
        <v>232</v>
      </c>
      <c r="C12" s="6" t="s">
        <v>45</v>
      </c>
      <c r="D12" s="6" t="s">
        <v>19</v>
      </c>
      <c r="E12" s="6">
        <v>119.5</v>
      </c>
      <c r="F12" s="20">
        <v>80.03</v>
      </c>
      <c r="G12" s="20">
        <v>77.62</v>
      </c>
      <c r="H12" s="21">
        <f t="shared" si="0"/>
        <v>78.584000000000003</v>
      </c>
      <c r="I12" s="17">
        <f t="shared" si="1"/>
        <v>71.050399999999996</v>
      </c>
      <c r="J12" s="1"/>
      <c r="K12" s="16"/>
    </row>
    <row r="13" spans="1:11" ht="18" customHeight="1">
      <c r="A13" s="2" t="s">
        <v>31</v>
      </c>
      <c r="B13" s="5" t="s">
        <v>233</v>
      </c>
      <c r="C13" s="6" t="s">
        <v>123</v>
      </c>
      <c r="D13" s="6" t="s">
        <v>58</v>
      </c>
      <c r="E13" s="6">
        <v>118.5</v>
      </c>
      <c r="F13" s="20">
        <v>75.53</v>
      </c>
      <c r="G13" s="20">
        <v>69.66</v>
      </c>
      <c r="H13" s="21">
        <f t="shared" si="0"/>
        <v>72.00800000000001</v>
      </c>
      <c r="I13" s="17">
        <f t="shared" si="1"/>
        <v>66.904800000000009</v>
      </c>
      <c r="J13" s="1"/>
      <c r="K13" s="16"/>
    </row>
    <row r="14" spans="1:11" ht="18" customHeight="1">
      <c r="A14" s="2" t="s">
        <v>34</v>
      </c>
      <c r="B14" s="5" t="s">
        <v>234</v>
      </c>
      <c r="C14" s="6" t="s">
        <v>95</v>
      </c>
      <c r="D14" s="6" t="s">
        <v>11</v>
      </c>
      <c r="E14" s="6">
        <v>117.5</v>
      </c>
      <c r="F14" s="20">
        <v>83.87</v>
      </c>
      <c r="G14" s="20">
        <v>87.49</v>
      </c>
      <c r="H14" s="21">
        <f t="shared" si="0"/>
        <v>86.042000000000002</v>
      </c>
      <c r="I14" s="17">
        <f t="shared" si="1"/>
        <v>75.125200000000007</v>
      </c>
      <c r="J14" s="1"/>
      <c r="K14" s="16"/>
    </row>
    <row r="15" spans="1:11" ht="18" customHeight="1">
      <c r="A15" s="2" t="s">
        <v>36</v>
      </c>
      <c r="B15" s="5" t="s">
        <v>235</v>
      </c>
      <c r="C15" s="6" t="s">
        <v>93</v>
      </c>
      <c r="D15" s="6" t="s">
        <v>124</v>
      </c>
      <c r="E15" s="6">
        <v>114</v>
      </c>
      <c r="F15" s="20">
        <v>76.83</v>
      </c>
      <c r="G15" s="20">
        <v>75.83</v>
      </c>
      <c r="H15" s="21">
        <f t="shared" si="0"/>
        <v>76.22999999999999</v>
      </c>
      <c r="I15" s="17">
        <f t="shared" si="1"/>
        <v>68.537999999999997</v>
      </c>
      <c r="J15" s="1"/>
      <c r="K15" s="16"/>
    </row>
    <row r="16" spans="1:11" ht="18" customHeight="1">
      <c r="A16" s="2" t="s">
        <v>39</v>
      </c>
      <c r="B16" s="5" t="s">
        <v>236</v>
      </c>
      <c r="C16" s="6" t="s">
        <v>5</v>
      </c>
      <c r="D16" s="6" t="s">
        <v>112</v>
      </c>
      <c r="E16" s="6">
        <v>113</v>
      </c>
      <c r="F16" s="20">
        <v>79.2</v>
      </c>
      <c r="G16" s="20">
        <v>68.290000000000006</v>
      </c>
      <c r="H16" s="21">
        <f t="shared" si="0"/>
        <v>72.654000000000011</v>
      </c>
      <c r="I16" s="17">
        <f t="shared" si="1"/>
        <v>66.192400000000006</v>
      </c>
      <c r="J16" s="1"/>
      <c r="K16" s="16"/>
    </row>
    <row r="17" spans="1:11" ht="18" customHeight="1">
      <c r="A17" s="2" t="s">
        <v>60</v>
      </c>
      <c r="B17" s="5" t="s">
        <v>237</v>
      </c>
      <c r="C17" s="6" t="s">
        <v>54</v>
      </c>
      <c r="D17" s="6" t="s">
        <v>112</v>
      </c>
      <c r="E17" s="6">
        <v>111</v>
      </c>
      <c r="F17" s="20">
        <v>88.93</v>
      </c>
      <c r="G17" s="20">
        <v>80.73</v>
      </c>
      <c r="H17" s="21">
        <f t="shared" si="0"/>
        <v>84.01</v>
      </c>
      <c r="I17" s="17">
        <f t="shared" si="1"/>
        <v>72.605999999999995</v>
      </c>
      <c r="J17" s="1"/>
      <c r="K17" s="16"/>
    </row>
    <row r="18" spans="1:11" ht="18" customHeight="1">
      <c r="A18" s="2" t="s">
        <v>62</v>
      </c>
      <c r="B18" s="5" t="s">
        <v>238</v>
      </c>
      <c r="C18" s="6" t="s">
        <v>24</v>
      </c>
      <c r="D18" s="6" t="s">
        <v>19</v>
      </c>
      <c r="E18" s="6">
        <v>108.5</v>
      </c>
      <c r="F18" s="20">
        <v>81.3</v>
      </c>
      <c r="G18" s="20">
        <v>84.6</v>
      </c>
      <c r="H18" s="21">
        <f t="shared" si="0"/>
        <v>83.28</v>
      </c>
      <c r="I18" s="17">
        <f t="shared" si="1"/>
        <v>71.668000000000006</v>
      </c>
      <c r="J18" s="1"/>
      <c r="K18" s="16"/>
    </row>
    <row r="19" spans="1:11" ht="18" customHeight="1">
      <c r="A19" s="2" t="s">
        <v>65</v>
      </c>
      <c r="B19" s="5" t="s">
        <v>239</v>
      </c>
      <c r="C19" s="6" t="s">
        <v>93</v>
      </c>
      <c r="D19" s="6" t="s">
        <v>19</v>
      </c>
      <c r="E19" s="6">
        <v>108</v>
      </c>
      <c r="F19" s="23" t="s">
        <v>251</v>
      </c>
      <c r="G19" s="23" t="s">
        <v>251</v>
      </c>
      <c r="H19" s="21" t="e">
        <f t="shared" si="0"/>
        <v>#VALUE!</v>
      </c>
      <c r="I19" s="17" t="e">
        <f t="shared" si="1"/>
        <v>#VALUE!</v>
      </c>
      <c r="J19" s="1"/>
      <c r="K19" s="16"/>
    </row>
    <row r="20" spans="1:11" ht="18" customHeight="1">
      <c r="A20" s="2" t="s">
        <v>66</v>
      </c>
      <c r="B20" s="10" t="s">
        <v>240</v>
      </c>
      <c r="C20" s="9" t="s">
        <v>63</v>
      </c>
      <c r="D20" s="9" t="s">
        <v>64</v>
      </c>
      <c r="E20" s="6">
        <v>99.5</v>
      </c>
      <c r="F20" s="20">
        <v>70.03</v>
      </c>
      <c r="G20" s="20">
        <v>72.489999999999995</v>
      </c>
      <c r="H20" s="21">
        <f t="shared" si="0"/>
        <v>71.506</v>
      </c>
      <c r="I20" s="17">
        <f t="shared" si="1"/>
        <v>62.803600000000003</v>
      </c>
      <c r="J20" s="5" t="s">
        <v>193</v>
      </c>
      <c r="K20" s="16"/>
    </row>
    <row r="21" spans="1:11" ht="18" customHeight="1">
      <c r="A21" s="2" t="s">
        <v>69</v>
      </c>
      <c r="B21" s="5" t="s">
        <v>241</v>
      </c>
      <c r="C21" s="6" t="s">
        <v>11</v>
      </c>
      <c r="D21" s="6" t="s">
        <v>27</v>
      </c>
      <c r="E21" s="6">
        <v>103.5</v>
      </c>
      <c r="F21" s="20">
        <v>80.23</v>
      </c>
      <c r="G21" s="20">
        <v>74.849999999999994</v>
      </c>
      <c r="H21" s="21">
        <f t="shared" si="0"/>
        <v>77.00200000000001</v>
      </c>
      <c r="I21" s="17">
        <f t="shared" si="1"/>
        <v>66.901200000000017</v>
      </c>
      <c r="J21" s="1"/>
      <c r="K21" s="16"/>
    </row>
    <row r="22" spans="1:11" ht="18" customHeight="1">
      <c r="A22" s="2" t="s">
        <v>73</v>
      </c>
      <c r="B22" s="5" t="s">
        <v>242</v>
      </c>
      <c r="C22" s="9" t="s">
        <v>111</v>
      </c>
      <c r="D22" s="9" t="s">
        <v>98</v>
      </c>
      <c r="E22" s="6">
        <v>99</v>
      </c>
      <c r="F22" s="20">
        <v>77.13</v>
      </c>
      <c r="G22" s="20">
        <v>78.709999999999994</v>
      </c>
      <c r="H22" s="21">
        <f t="shared" si="0"/>
        <v>78.077999999999989</v>
      </c>
      <c r="I22" s="17">
        <f t="shared" si="1"/>
        <v>66.646799999999999</v>
      </c>
      <c r="J22" s="5" t="s">
        <v>193</v>
      </c>
      <c r="K22" s="16"/>
    </row>
  </sheetData>
  <mergeCells count="1">
    <mergeCell ref="A1:K1"/>
  </mergeCells>
  <phoneticPr fontId="1" type="noConversion"/>
  <printOptions horizontalCentered="1"/>
  <pageMargins left="0.39370078740157483" right="0.35433070866141736" top="0.7" bottom="0.4724409448818898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初中语文</vt:lpstr>
      <vt:lpstr>初中数学</vt:lpstr>
      <vt:lpstr>初中英语</vt:lpstr>
      <vt:lpstr>小学英语</vt:lpstr>
      <vt:lpstr>小学音乐</vt:lpstr>
      <vt:lpstr>小学体育</vt:lpstr>
      <vt:lpstr>小学美术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2021-07-06T03:43:01Z</cp:lastPrinted>
  <dcterms:created xsi:type="dcterms:W3CDTF">2021-06-04T14:14:45Z</dcterms:created>
  <dcterms:modified xsi:type="dcterms:W3CDTF">2021-07-06T04:18:07Z</dcterms:modified>
</cp:coreProperties>
</file>