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1255" windowHeight="9000" tabRatio="906"/>
  </bookViews>
  <sheets>
    <sheet name="万安中学" sheetId="10" r:id="rId1"/>
    <sheet name="职校" sheetId="14" r:id="rId2"/>
    <sheet name="职校音体美" sheetId="18" r:id="rId3"/>
    <sheet name="初中数学" sheetId="5" r:id="rId4"/>
    <sheet name="初中理化生" sheetId="6" r:id="rId5"/>
    <sheet name="初中道法" sheetId="2" r:id="rId6"/>
    <sheet name="小学语文" sheetId="11" r:id="rId7"/>
    <sheet name="小学数学" sheetId="16" r:id="rId8"/>
    <sheet name="幼儿园" sheetId="17" r:id="rId9"/>
  </sheets>
  <definedNames>
    <definedName name="_xlnm._FilterDatabase" localSheetId="7" hidden="1">小学数学!#REF!</definedName>
    <definedName name="_xlnm._FilterDatabase" localSheetId="6" hidden="1">小学语文!$A$2:$A$2</definedName>
    <definedName name="_xlnm._FilterDatabase" localSheetId="8" hidden="1">幼儿园!#REF!</definedName>
    <definedName name="_xlnm.Print_Titles" localSheetId="7">小学数学!$1:$3</definedName>
    <definedName name="_xlnm.Print_Titles" localSheetId="6">小学语文!$1:$3</definedName>
    <definedName name="_xlnm.Print_Titles" localSheetId="8">幼儿园!$1:$2</definedName>
    <definedName name="_xlnm.Print_Titles" localSheetId="1">职校!$1:$3</definedName>
  </definedNames>
  <calcPr calcId="125725"/>
</workbook>
</file>

<file path=xl/calcChain.xml><?xml version="1.0" encoding="utf-8"?>
<calcChain xmlns="http://schemas.openxmlformats.org/spreadsheetml/2006/main">
  <c r="I42" i="16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"/>
  <c r="I5" i="11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"/>
  <c r="I15" i="2"/>
  <c r="I16"/>
  <c r="I14"/>
  <c r="I5"/>
  <c r="I6"/>
  <c r="I7"/>
  <c r="I8"/>
  <c r="I9"/>
  <c r="I10"/>
  <c r="I11"/>
  <c r="I12"/>
  <c r="I4"/>
  <c r="H17" i="6"/>
  <c r="H18"/>
  <c r="H19"/>
  <c r="H20"/>
  <c r="H21"/>
  <c r="H22"/>
  <c r="H23"/>
  <c r="H24"/>
  <c r="H16"/>
  <c r="H8"/>
  <c r="H9"/>
  <c r="H10"/>
  <c r="H11"/>
  <c r="H12"/>
  <c r="H13"/>
  <c r="H14"/>
  <c r="H7"/>
  <c r="H5"/>
  <c r="H4"/>
  <c r="I21" i="5"/>
  <c r="I22"/>
  <c r="I23"/>
  <c r="I24"/>
  <c r="I25"/>
  <c r="I20"/>
  <c r="I5"/>
  <c r="I6"/>
  <c r="I7"/>
  <c r="I8"/>
  <c r="I9"/>
  <c r="I10"/>
  <c r="I11"/>
  <c r="I12"/>
  <c r="I13"/>
  <c r="I14"/>
  <c r="I15"/>
  <c r="I16"/>
  <c r="I17"/>
  <c r="I18"/>
  <c r="I4"/>
  <c r="J28" i="18"/>
  <c r="K28" s="1"/>
  <c r="J29"/>
  <c r="K29" s="1"/>
  <c r="J23"/>
  <c r="K23" s="1"/>
  <c r="J24"/>
  <c r="J25"/>
  <c r="K25" s="1"/>
  <c r="J27"/>
  <c r="K27" s="1"/>
  <c r="J13"/>
  <c r="J14"/>
  <c r="K14" s="1"/>
  <c r="J15"/>
  <c r="K15" s="1"/>
  <c r="J16"/>
  <c r="K16" s="1"/>
  <c r="J17"/>
  <c r="J18"/>
  <c r="K18" s="1"/>
  <c r="J19"/>
  <c r="K19" s="1"/>
  <c r="J20"/>
  <c r="K20" s="1"/>
  <c r="J22"/>
  <c r="K22" s="1"/>
  <c r="J10"/>
  <c r="K10" s="1"/>
  <c r="J12"/>
  <c r="K12" s="1"/>
  <c r="J5"/>
  <c r="J6"/>
  <c r="J7"/>
  <c r="J8"/>
  <c r="K5"/>
  <c r="K6"/>
  <c r="K7"/>
  <c r="K8"/>
  <c r="K9"/>
  <c r="K11"/>
  <c r="K13"/>
  <c r="K17"/>
  <c r="K21"/>
  <c r="K24"/>
  <c r="K26"/>
  <c r="J4"/>
  <c r="K4" s="1"/>
  <c r="I37" i="14"/>
  <c r="I40"/>
  <c r="I41"/>
  <c r="I42"/>
  <c r="I39"/>
  <c r="I31"/>
  <c r="I32"/>
  <c r="I33"/>
  <c r="I34"/>
  <c r="I35"/>
  <c r="I30"/>
  <c r="I21"/>
  <c r="I22"/>
  <c r="I23"/>
  <c r="I24"/>
  <c r="I25"/>
  <c r="I26"/>
  <c r="I27"/>
  <c r="I28"/>
  <c r="I20"/>
  <c r="I17"/>
  <c r="I18"/>
  <c r="I16"/>
  <c r="I5"/>
  <c r="I6"/>
  <c r="I7"/>
  <c r="I8"/>
  <c r="I9"/>
  <c r="I10"/>
  <c r="I11"/>
  <c r="I12"/>
  <c r="I13"/>
  <c r="I14"/>
  <c r="I4"/>
  <c r="H23" i="10"/>
  <c r="H24"/>
  <c r="H22"/>
  <c r="H19"/>
  <c r="H20"/>
  <c r="H18"/>
  <c r="H12"/>
  <c r="H13"/>
  <c r="H14"/>
  <c r="H15"/>
  <c r="H16"/>
  <c r="H11"/>
  <c r="H5"/>
  <c r="H6"/>
  <c r="H7"/>
  <c r="H8"/>
  <c r="H9"/>
  <c r="H4"/>
  <c r="G4" i="17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"/>
</calcChain>
</file>

<file path=xl/sharedStrings.xml><?xml version="1.0" encoding="utf-8"?>
<sst xmlns="http://schemas.openxmlformats.org/spreadsheetml/2006/main" count="949" uniqueCount="236">
  <si>
    <t>128.0</t>
  </si>
  <si>
    <t>112.5</t>
  </si>
  <si>
    <t>120.0</t>
  </si>
  <si>
    <t>133.0</t>
  </si>
  <si>
    <t>76.0</t>
  </si>
  <si>
    <t>135.5</t>
  </si>
  <si>
    <t>117.5</t>
  </si>
  <si>
    <t>76.5</t>
  </si>
  <si>
    <t>98.5</t>
  </si>
  <si>
    <t>82.5</t>
  </si>
  <si>
    <t>99.5</t>
  </si>
  <si>
    <t>121.0</t>
  </si>
  <si>
    <t>118.0</t>
  </si>
  <si>
    <t>123.0</t>
  </si>
  <si>
    <t>116.0</t>
  </si>
  <si>
    <t>94.0</t>
  </si>
  <si>
    <t>101.0</t>
  </si>
  <si>
    <t>109.5</t>
  </si>
  <si>
    <t>123.5</t>
  </si>
  <si>
    <t>131.5</t>
  </si>
  <si>
    <t>146.0</t>
  </si>
  <si>
    <t>88.5</t>
  </si>
  <si>
    <t>72.5</t>
  </si>
  <si>
    <t>116.5</t>
  </si>
  <si>
    <t>119.5</t>
  </si>
  <si>
    <t>120.5</t>
  </si>
  <si>
    <t>138.5</t>
  </si>
  <si>
    <t>98.0</t>
  </si>
  <si>
    <t>150.5</t>
  </si>
  <si>
    <t>125.0</t>
  </si>
  <si>
    <t>79.5</t>
  </si>
  <si>
    <t>154.0</t>
  </si>
  <si>
    <t>122.0</t>
  </si>
  <si>
    <t>54.5</t>
  </si>
  <si>
    <t>147.5</t>
  </si>
  <si>
    <t>87.5</t>
  </si>
  <si>
    <t>136.5</t>
  </si>
  <si>
    <t>138.0</t>
  </si>
  <si>
    <t>95.0</t>
  </si>
  <si>
    <t>87.0</t>
  </si>
  <si>
    <t>135.0</t>
  </si>
  <si>
    <t>55.5</t>
  </si>
  <si>
    <t>158.0</t>
  </si>
  <si>
    <t>106.0</t>
  </si>
  <si>
    <t>125.5</t>
  </si>
  <si>
    <t>64.0</t>
  </si>
  <si>
    <t>89.5</t>
  </si>
  <si>
    <t>109.0</t>
  </si>
  <si>
    <t>103.0</t>
  </si>
  <si>
    <t>137.0</t>
  </si>
  <si>
    <t>165.5</t>
  </si>
  <si>
    <t>139.5</t>
  </si>
  <si>
    <t>141.0</t>
  </si>
  <si>
    <t>137.5</t>
  </si>
  <si>
    <t>113.0</t>
  </si>
  <si>
    <t>142.0</t>
  </si>
  <si>
    <t>148.5</t>
  </si>
  <si>
    <t>146.5</t>
  </si>
  <si>
    <t>111.0</t>
  </si>
  <si>
    <t>61.5</t>
  </si>
  <si>
    <t>124.0</t>
  </si>
  <si>
    <t>64.5</t>
  </si>
  <si>
    <t>101.5</t>
  </si>
  <si>
    <t>97.5</t>
  </si>
  <si>
    <t>130.0</t>
  </si>
  <si>
    <t>159.5</t>
  </si>
  <si>
    <t>129.0</t>
  </si>
  <si>
    <t>119.0</t>
  </si>
  <si>
    <t>107.0</t>
  </si>
  <si>
    <t>127.0</t>
  </si>
  <si>
    <t>124.5</t>
  </si>
  <si>
    <t>81.5</t>
  </si>
  <si>
    <t>148.0</t>
  </si>
  <si>
    <t>85.5</t>
  </si>
  <si>
    <t>102.0</t>
  </si>
  <si>
    <t>140.5</t>
  </si>
  <si>
    <t>68.5</t>
  </si>
  <si>
    <t>143.0</t>
  </si>
  <si>
    <t>60.5</t>
  </si>
  <si>
    <t>117.0</t>
  </si>
  <si>
    <t>99.0</t>
  </si>
  <si>
    <t>78.5</t>
  </si>
  <si>
    <t>96.0</t>
  </si>
  <si>
    <t>136.0</t>
  </si>
  <si>
    <t>92.0</t>
  </si>
  <si>
    <t>105.0</t>
  </si>
  <si>
    <t>132.0</t>
  </si>
  <si>
    <t>153.0</t>
  </si>
  <si>
    <t>121.5</t>
  </si>
  <si>
    <t>139.0</t>
  </si>
  <si>
    <t>69.5</t>
  </si>
  <si>
    <t>71.0</t>
  </si>
  <si>
    <t>157.0</t>
  </si>
  <si>
    <t>144.0</t>
  </si>
  <si>
    <t>144.5</t>
  </si>
  <si>
    <t>122.5</t>
  </si>
  <si>
    <t>141.5</t>
  </si>
  <si>
    <t>142.5</t>
  </si>
  <si>
    <t>70.0</t>
  </si>
  <si>
    <t>85.0</t>
  </si>
  <si>
    <t>145.5</t>
  </si>
  <si>
    <t>84.0</t>
  </si>
  <si>
    <t>91.5</t>
  </si>
  <si>
    <t>143.5</t>
  </si>
  <si>
    <t>110.0</t>
  </si>
  <si>
    <t>113.5</t>
  </si>
  <si>
    <t>96.5</t>
  </si>
  <si>
    <t>68.0</t>
  </si>
  <si>
    <t>114.0</t>
  </si>
  <si>
    <t>126.0</t>
  </si>
  <si>
    <t>95.5</t>
  </si>
  <si>
    <t>58.5</t>
  </si>
  <si>
    <t>62.0</t>
  </si>
  <si>
    <t>54.0</t>
  </si>
  <si>
    <t>69.0</t>
  </si>
  <si>
    <t>152.5</t>
  </si>
  <si>
    <t>131.0</t>
  </si>
  <si>
    <t>127.5</t>
  </si>
  <si>
    <t>145.0</t>
  </si>
  <si>
    <t>150.0</t>
  </si>
  <si>
    <t>154.5</t>
  </si>
  <si>
    <t>73.0</t>
  </si>
  <si>
    <t>155.0</t>
  </si>
  <si>
    <t>147.0</t>
  </si>
  <si>
    <t>71.5</t>
  </si>
  <si>
    <t>51.0</t>
  </si>
  <si>
    <t>56.0</t>
  </si>
  <si>
    <t>153.5</t>
  </si>
  <si>
    <t>128.5</t>
  </si>
  <si>
    <t>91.0</t>
  </si>
  <si>
    <t>160.0</t>
  </si>
  <si>
    <t>60.0</t>
  </si>
  <si>
    <t>140.0</t>
  </si>
  <si>
    <t>55.0</t>
  </si>
  <si>
    <t>163.0</t>
  </si>
  <si>
    <t>149.0</t>
  </si>
  <si>
    <t>专业</t>
    <phoneticPr fontId="1" type="noConversion"/>
  </si>
  <si>
    <t>岗位</t>
    <phoneticPr fontId="1" type="noConversion"/>
  </si>
  <si>
    <t>不限</t>
    <phoneticPr fontId="1" type="noConversion"/>
  </si>
  <si>
    <t>限应届</t>
    <phoneticPr fontId="1" type="noConversion"/>
  </si>
  <si>
    <t>序号</t>
    <phoneticPr fontId="1" type="noConversion"/>
  </si>
  <si>
    <t>万中高中语文</t>
    <phoneticPr fontId="1" type="noConversion"/>
  </si>
  <si>
    <t>万中高中数学</t>
    <phoneticPr fontId="1" type="noConversion"/>
  </si>
  <si>
    <t>万中高中物理</t>
    <phoneticPr fontId="1" type="noConversion"/>
  </si>
  <si>
    <t>万中高中历史</t>
    <phoneticPr fontId="1" type="noConversion"/>
  </si>
  <si>
    <t>专业</t>
    <phoneticPr fontId="1" type="noConversion"/>
  </si>
  <si>
    <t>教综</t>
    <phoneticPr fontId="1" type="noConversion"/>
  </si>
  <si>
    <t>合计</t>
    <phoneticPr fontId="1" type="noConversion"/>
  </si>
  <si>
    <t>不限</t>
    <phoneticPr fontId="1" type="noConversion"/>
  </si>
  <si>
    <t>限应届</t>
    <phoneticPr fontId="1" type="noConversion"/>
  </si>
  <si>
    <t>不限</t>
    <phoneticPr fontId="1" type="noConversion"/>
  </si>
  <si>
    <t>高中语文</t>
    <phoneticPr fontId="1" type="noConversion"/>
  </si>
  <si>
    <t>高中数学</t>
    <phoneticPr fontId="1" type="noConversion"/>
  </si>
  <si>
    <t>高中英语</t>
    <phoneticPr fontId="1" type="noConversion"/>
  </si>
  <si>
    <t>高中思政</t>
    <phoneticPr fontId="1" type="noConversion"/>
  </si>
  <si>
    <t>高中音乐</t>
    <phoneticPr fontId="1" type="noConversion"/>
  </si>
  <si>
    <t>高中体育</t>
    <phoneticPr fontId="1" type="noConversion"/>
  </si>
  <si>
    <t>高中美术</t>
    <phoneticPr fontId="1" type="noConversion"/>
  </si>
  <si>
    <t>高中心理</t>
    <phoneticPr fontId="1" type="noConversion"/>
  </si>
  <si>
    <t>高中技术</t>
    <phoneticPr fontId="1" type="noConversion"/>
  </si>
  <si>
    <t>调剂</t>
    <phoneticPr fontId="1" type="noConversion"/>
  </si>
  <si>
    <t>初中数学</t>
    <phoneticPr fontId="1" type="noConversion"/>
  </si>
  <si>
    <t>初中物理</t>
    <phoneticPr fontId="1" type="noConversion"/>
  </si>
  <si>
    <t>初中化学</t>
    <phoneticPr fontId="1" type="noConversion"/>
  </si>
  <si>
    <t>初中生物</t>
    <phoneticPr fontId="1" type="noConversion"/>
  </si>
  <si>
    <t>初中道法</t>
    <phoneticPr fontId="1" type="noConversion"/>
  </si>
  <si>
    <t>小学语文</t>
    <phoneticPr fontId="1" type="noConversion"/>
  </si>
  <si>
    <t>序
号</t>
    <phoneticPr fontId="1" type="noConversion"/>
  </si>
  <si>
    <t>小学数学</t>
    <phoneticPr fontId="1" type="noConversion"/>
  </si>
  <si>
    <t>面试准考证号</t>
    <phoneticPr fontId="1" type="noConversion"/>
  </si>
  <si>
    <t>笔试成绩</t>
    <phoneticPr fontId="1" type="noConversion"/>
  </si>
  <si>
    <t>面试成绩</t>
    <phoneticPr fontId="1" type="noConversion"/>
  </si>
  <si>
    <t>总成绩</t>
    <phoneticPr fontId="1" type="noConversion"/>
  </si>
  <si>
    <t>备注</t>
    <phoneticPr fontId="1" type="noConversion"/>
  </si>
  <si>
    <t>放弃</t>
    <phoneticPr fontId="1" type="noConversion"/>
  </si>
  <si>
    <t>调剂</t>
    <phoneticPr fontId="1" type="noConversion"/>
  </si>
  <si>
    <t>舞蹈</t>
    <phoneticPr fontId="1" type="noConversion"/>
  </si>
  <si>
    <t>器乐</t>
    <phoneticPr fontId="1" type="noConversion"/>
  </si>
  <si>
    <t>面试准考证号</t>
    <phoneticPr fontId="1" type="noConversion"/>
  </si>
  <si>
    <t>笔试成绩</t>
    <phoneticPr fontId="1" type="noConversion"/>
  </si>
  <si>
    <t>面试成绩</t>
    <phoneticPr fontId="1" type="noConversion"/>
  </si>
  <si>
    <t>总成绩</t>
    <phoneticPr fontId="1" type="noConversion"/>
  </si>
  <si>
    <t>幼儿园</t>
    <phoneticPr fontId="1" type="noConversion"/>
  </si>
  <si>
    <t>岗位</t>
    <phoneticPr fontId="1" type="noConversion"/>
  </si>
  <si>
    <t>岗位</t>
    <phoneticPr fontId="1" type="noConversion"/>
  </si>
  <si>
    <t>高中语文</t>
    <phoneticPr fontId="1" type="noConversion"/>
  </si>
  <si>
    <t>放弃</t>
    <phoneticPr fontId="1" type="noConversion"/>
  </si>
  <si>
    <t>递补</t>
    <phoneticPr fontId="1" type="noConversion"/>
  </si>
  <si>
    <t>放弃</t>
    <phoneticPr fontId="1" type="noConversion"/>
  </si>
  <si>
    <t>试讲</t>
    <phoneticPr fontId="1" type="noConversion"/>
  </si>
  <si>
    <t>成绩</t>
    <phoneticPr fontId="1" type="noConversion"/>
  </si>
  <si>
    <t>技能</t>
    <phoneticPr fontId="1" type="noConversion"/>
  </si>
  <si>
    <t>放弃</t>
    <phoneticPr fontId="1" type="noConversion"/>
  </si>
  <si>
    <t>入闱体检</t>
    <phoneticPr fontId="1" type="noConversion"/>
  </si>
  <si>
    <t>面试准
考证号</t>
    <phoneticPr fontId="1" type="noConversion"/>
  </si>
  <si>
    <t>面试
成绩</t>
    <phoneticPr fontId="1" type="noConversion"/>
  </si>
  <si>
    <t>序
号</t>
    <phoneticPr fontId="1" type="noConversion"/>
  </si>
  <si>
    <t>84.75</t>
    <phoneticPr fontId="1" type="noConversion"/>
  </si>
  <si>
    <t>85.58</t>
    <phoneticPr fontId="1" type="noConversion"/>
  </si>
  <si>
    <t>84.21</t>
    <phoneticPr fontId="1" type="noConversion"/>
  </si>
  <si>
    <t>81.25</t>
    <phoneticPr fontId="1" type="noConversion"/>
  </si>
  <si>
    <t>85.46</t>
    <phoneticPr fontId="1" type="noConversion"/>
  </si>
  <si>
    <t>82.75</t>
    <phoneticPr fontId="1" type="noConversion"/>
  </si>
  <si>
    <t>78.67</t>
    <phoneticPr fontId="1" type="noConversion"/>
  </si>
  <si>
    <t>86.42</t>
    <phoneticPr fontId="1" type="noConversion"/>
  </si>
  <si>
    <t>80.84</t>
    <phoneticPr fontId="1" type="noConversion"/>
  </si>
  <si>
    <t>84.38</t>
    <phoneticPr fontId="1" type="noConversion"/>
  </si>
  <si>
    <t>76.79</t>
    <phoneticPr fontId="1" type="noConversion"/>
  </si>
  <si>
    <t>86.67</t>
    <phoneticPr fontId="1" type="noConversion"/>
  </si>
  <si>
    <t>88.83</t>
    <phoneticPr fontId="1" type="noConversion"/>
  </si>
  <si>
    <t>82.21</t>
    <phoneticPr fontId="1" type="noConversion"/>
  </si>
  <si>
    <t>73.17</t>
    <phoneticPr fontId="1" type="noConversion"/>
  </si>
  <si>
    <t>77.83</t>
    <phoneticPr fontId="1" type="noConversion"/>
  </si>
  <si>
    <t>75.92</t>
    <phoneticPr fontId="1" type="noConversion"/>
  </si>
  <si>
    <t>80.75</t>
    <phoneticPr fontId="1" type="noConversion"/>
  </si>
  <si>
    <t>81.96</t>
    <phoneticPr fontId="1" type="noConversion"/>
  </si>
  <si>
    <t>放弃</t>
    <phoneticPr fontId="1" type="noConversion"/>
  </si>
  <si>
    <t>说明：240120215020(限应届）岗位如面试之后拟聘人数小于计划数，剩余计划数用于240120215019（不限）岗位招聘。</t>
    <phoneticPr fontId="1" type="noConversion"/>
  </si>
  <si>
    <t>入闱体检</t>
    <phoneticPr fontId="1" type="noConversion"/>
  </si>
  <si>
    <t>放弃</t>
  </si>
  <si>
    <t>缺考</t>
  </si>
  <si>
    <t>初中数学</t>
    <phoneticPr fontId="1" type="noConversion"/>
  </si>
  <si>
    <t>限应届</t>
    <phoneticPr fontId="1" type="noConversion"/>
  </si>
  <si>
    <t>是否入闱</t>
    <phoneticPr fontId="1" type="noConversion"/>
  </si>
  <si>
    <t>2021年万安县统招教师万安中学岗位成绩公示表</t>
    <phoneticPr fontId="1" type="noConversion"/>
  </si>
  <si>
    <t>2021年万安县统招教师万安职校岗位成绩公示表</t>
    <phoneticPr fontId="1" type="noConversion"/>
  </si>
  <si>
    <t>2021年万安县统招教师初中数学岗位成绩公示表</t>
    <phoneticPr fontId="1" type="noConversion"/>
  </si>
  <si>
    <t>2021年万安县统招教师初中物理、化学、生物岗位成绩公示表</t>
    <phoneticPr fontId="1" type="noConversion"/>
  </si>
  <si>
    <t>2021年万安县统招教师初中道德与法治岗位成绩公示表</t>
    <phoneticPr fontId="1" type="noConversion"/>
  </si>
  <si>
    <t>2021年万安县统招教师小学语文岗位成绩公示表</t>
    <phoneticPr fontId="1" type="noConversion"/>
  </si>
  <si>
    <t>2021年万安县统招教师小学数学岗位成绩公示表</t>
    <phoneticPr fontId="1" type="noConversion"/>
  </si>
  <si>
    <t>2021年万安县统招教师幼儿园岗位成绩公示表</t>
    <phoneticPr fontId="1" type="noConversion"/>
  </si>
  <si>
    <t>入闱体检</t>
    <phoneticPr fontId="1" type="noConversion"/>
  </si>
  <si>
    <t>是否入闱</t>
    <phoneticPr fontId="1" type="noConversion"/>
  </si>
  <si>
    <t>弃考</t>
    <phoneticPr fontId="1" type="noConversion"/>
  </si>
  <si>
    <t>递补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</si>
</sst>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_);[Red]\(0.0\)"/>
    <numFmt numFmtId="177" formatCode="0.0_ "/>
    <numFmt numFmtId="178" formatCode="0.00_ "/>
  </numFmts>
  <fonts count="11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16"/>
      <color indexed="8"/>
      <name val="宋体"/>
      <family val="2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indexed="8"/>
      <name val="宋体"/>
      <family val="2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5" fillId="0" borderId="0" xfId="0" applyFont="1" applyAlignment="1"/>
    <xf numFmtId="177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常规" xfId="0" builtinId="0"/>
    <cellStyle name="常规 50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pane ySplit="3" topLeftCell="A4" activePane="bottomLeft" state="frozen"/>
      <selection pane="bottomLeft" activeCell="K9" sqref="K9"/>
    </sheetView>
  </sheetViews>
  <sheetFormatPr defaultRowHeight="13.5"/>
  <cols>
    <col min="1" max="1" width="5.25" bestFit="1" customWidth="1"/>
    <col min="2" max="2" width="13" bestFit="1" customWidth="1"/>
    <col min="3" max="3" width="13.5" customWidth="1"/>
    <col min="4" max="6" width="6.625" customWidth="1"/>
    <col min="7" max="8" width="9.125" customWidth="1"/>
    <col min="9" max="9" width="6.625" style="2" customWidth="1"/>
    <col min="10" max="10" width="9" style="2"/>
  </cols>
  <sheetData>
    <row r="1" spans="1:10" ht="32.1" customHeight="1">
      <c r="A1" s="40" t="s">
        <v>224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8" customHeight="1">
      <c r="A2" s="44" t="s">
        <v>167</v>
      </c>
      <c r="B2" s="39" t="s">
        <v>184</v>
      </c>
      <c r="C2" s="39" t="s">
        <v>169</v>
      </c>
      <c r="D2" s="41" t="s">
        <v>170</v>
      </c>
      <c r="E2" s="42"/>
      <c r="F2" s="43"/>
      <c r="G2" s="44" t="s">
        <v>171</v>
      </c>
      <c r="H2" s="44" t="s">
        <v>172</v>
      </c>
      <c r="I2" s="39" t="s">
        <v>173</v>
      </c>
      <c r="J2" s="39" t="s">
        <v>223</v>
      </c>
    </row>
    <row r="3" spans="1:10" ht="18" customHeight="1">
      <c r="A3" s="45"/>
      <c r="B3" s="39"/>
      <c r="C3" s="39"/>
      <c r="D3" s="3" t="s">
        <v>145</v>
      </c>
      <c r="E3" s="3" t="s">
        <v>146</v>
      </c>
      <c r="F3" s="6" t="s">
        <v>147</v>
      </c>
      <c r="G3" s="45"/>
      <c r="H3" s="45"/>
      <c r="I3" s="39"/>
      <c r="J3" s="39"/>
    </row>
    <row r="4" spans="1:10" ht="18" customHeight="1">
      <c r="A4" s="3">
        <v>1</v>
      </c>
      <c r="B4" s="3" t="s">
        <v>141</v>
      </c>
      <c r="C4" s="3">
        <v>20210115</v>
      </c>
      <c r="D4" s="10">
        <v>68.5</v>
      </c>
      <c r="E4" s="10">
        <v>75</v>
      </c>
      <c r="F4" s="3" t="s">
        <v>103</v>
      </c>
      <c r="G4" s="25">
        <v>85</v>
      </c>
      <c r="H4" s="25">
        <f>F4/4+G4/2</f>
        <v>78.375</v>
      </c>
      <c r="I4" s="4"/>
      <c r="J4" s="20" t="s">
        <v>193</v>
      </c>
    </row>
    <row r="5" spans="1:10" ht="18" customHeight="1">
      <c r="A5" s="3">
        <v>2</v>
      </c>
      <c r="B5" s="3" t="s">
        <v>141</v>
      </c>
      <c r="C5" s="3">
        <v>20210116</v>
      </c>
      <c r="D5" s="10">
        <v>75.5</v>
      </c>
      <c r="E5" s="10">
        <v>61.5</v>
      </c>
      <c r="F5" s="3" t="s">
        <v>49</v>
      </c>
      <c r="G5" s="25">
        <v>84.33</v>
      </c>
      <c r="H5" s="25">
        <f t="shared" ref="H5:H9" si="0">F5/4+G5/2</f>
        <v>76.414999999999992</v>
      </c>
      <c r="I5" s="4"/>
      <c r="J5" s="20" t="s">
        <v>193</v>
      </c>
    </row>
    <row r="6" spans="1:10" ht="18" customHeight="1">
      <c r="A6" s="3">
        <v>3</v>
      </c>
      <c r="B6" s="3" t="s">
        <v>141</v>
      </c>
      <c r="C6" s="15">
        <v>20210117</v>
      </c>
      <c r="D6" s="10">
        <v>70</v>
      </c>
      <c r="E6" s="10">
        <v>50.5</v>
      </c>
      <c r="F6" s="3" t="s">
        <v>25</v>
      </c>
      <c r="G6" s="25">
        <v>82.33</v>
      </c>
      <c r="H6" s="25">
        <f t="shared" si="0"/>
        <v>71.289999999999992</v>
      </c>
      <c r="I6" s="4"/>
      <c r="J6" s="32"/>
    </row>
    <row r="7" spans="1:10" ht="18" customHeight="1">
      <c r="A7" s="3">
        <v>4</v>
      </c>
      <c r="B7" s="3" t="s">
        <v>141</v>
      </c>
      <c r="C7" s="15">
        <v>20210118</v>
      </c>
      <c r="D7" s="10">
        <v>65</v>
      </c>
      <c r="E7" s="10">
        <v>54</v>
      </c>
      <c r="F7" s="3" t="s">
        <v>67</v>
      </c>
      <c r="G7" s="25">
        <v>77.33</v>
      </c>
      <c r="H7" s="25">
        <f t="shared" si="0"/>
        <v>68.414999999999992</v>
      </c>
      <c r="I7" s="4"/>
      <c r="J7" s="32"/>
    </row>
    <row r="8" spans="1:10" ht="18" customHeight="1">
      <c r="A8" s="3">
        <v>5</v>
      </c>
      <c r="B8" s="3" t="s">
        <v>141</v>
      </c>
      <c r="C8" s="15">
        <v>20210119</v>
      </c>
      <c r="D8" s="10">
        <v>62.5</v>
      </c>
      <c r="E8" s="10">
        <v>54</v>
      </c>
      <c r="F8" s="3" t="s">
        <v>23</v>
      </c>
      <c r="G8" s="25">
        <v>83</v>
      </c>
      <c r="H8" s="25">
        <f t="shared" si="0"/>
        <v>70.625</v>
      </c>
      <c r="I8" s="4"/>
      <c r="J8" s="32"/>
    </row>
    <row r="9" spans="1:10" ht="18" customHeight="1">
      <c r="A9" s="3">
        <v>6</v>
      </c>
      <c r="B9" s="3" t="s">
        <v>141</v>
      </c>
      <c r="C9" s="15">
        <v>20210120</v>
      </c>
      <c r="D9" s="10">
        <v>63</v>
      </c>
      <c r="E9" s="10">
        <v>50.5</v>
      </c>
      <c r="F9" s="3" t="s">
        <v>105</v>
      </c>
      <c r="G9" s="25" t="s">
        <v>219</v>
      </c>
      <c r="H9" s="25" t="e">
        <f t="shared" si="0"/>
        <v>#VALUE!</v>
      </c>
      <c r="I9" s="4"/>
      <c r="J9" s="32"/>
    </row>
    <row r="10" spans="1:10" ht="18" customHeight="1">
      <c r="A10" s="41"/>
      <c r="B10" s="42"/>
      <c r="C10" s="42"/>
      <c r="D10" s="42"/>
      <c r="E10" s="42"/>
      <c r="F10" s="42"/>
      <c r="G10" s="42"/>
      <c r="H10" s="42"/>
      <c r="I10" s="42"/>
    </row>
    <row r="11" spans="1:10" ht="18" customHeight="1">
      <c r="A11" s="3">
        <v>1</v>
      </c>
      <c r="B11" s="3" t="s">
        <v>142</v>
      </c>
      <c r="C11" s="3">
        <v>20210501</v>
      </c>
      <c r="D11" s="10">
        <v>73</v>
      </c>
      <c r="E11" s="10">
        <v>68</v>
      </c>
      <c r="F11" s="3" t="s">
        <v>52</v>
      </c>
      <c r="G11" s="25">
        <v>87.17</v>
      </c>
      <c r="H11" s="25">
        <f>F11/4+G11/2</f>
        <v>78.835000000000008</v>
      </c>
      <c r="I11" s="4"/>
      <c r="J11" s="20" t="s">
        <v>193</v>
      </c>
    </row>
    <row r="12" spans="1:10" ht="18" customHeight="1">
      <c r="A12" s="3">
        <v>2</v>
      </c>
      <c r="B12" s="3" t="s">
        <v>142</v>
      </c>
      <c r="C12" s="3">
        <v>20210502</v>
      </c>
      <c r="D12" s="10">
        <v>77</v>
      </c>
      <c r="E12" s="10">
        <v>63</v>
      </c>
      <c r="F12" s="3" t="s">
        <v>132</v>
      </c>
      <c r="G12" s="25">
        <v>83.13</v>
      </c>
      <c r="H12" s="25">
        <f t="shared" ref="H12:H16" si="1">F12/4+G12/2</f>
        <v>76.564999999999998</v>
      </c>
      <c r="I12" s="4"/>
      <c r="J12" s="20" t="s">
        <v>193</v>
      </c>
    </row>
    <row r="13" spans="1:10" ht="18" customHeight="1">
      <c r="A13" s="3">
        <v>3</v>
      </c>
      <c r="B13" s="3" t="s">
        <v>142</v>
      </c>
      <c r="C13" s="19">
        <v>20210503</v>
      </c>
      <c r="D13" s="10">
        <v>75.5</v>
      </c>
      <c r="E13" s="10">
        <v>57.5</v>
      </c>
      <c r="F13" s="3" t="s">
        <v>3</v>
      </c>
      <c r="G13" s="25">
        <v>85.8</v>
      </c>
      <c r="H13" s="25">
        <f t="shared" si="1"/>
        <v>76.150000000000006</v>
      </c>
      <c r="I13" s="4"/>
      <c r="J13" s="32"/>
    </row>
    <row r="14" spans="1:10" ht="18" customHeight="1">
      <c r="A14" s="3">
        <v>4</v>
      </c>
      <c r="B14" s="3" t="s">
        <v>142</v>
      </c>
      <c r="C14" s="19">
        <v>20210504</v>
      </c>
      <c r="D14" s="10">
        <v>82</v>
      </c>
      <c r="E14" s="10">
        <v>46</v>
      </c>
      <c r="F14" s="3" t="s">
        <v>0</v>
      </c>
      <c r="G14" s="25">
        <v>86.7</v>
      </c>
      <c r="H14" s="25">
        <f t="shared" si="1"/>
        <v>75.349999999999994</v>
      </c>
      <c r="I14" s="4"/>
      <c r="J14" s="32"/>
    </row>
    <row r="15" spans="1:10" ht="18" customHeight="1">
      <c r="A15" s="3">
        <v>5</v>
      </c>
      <c r="B15" s="3" t="s">
        <v>142</v>
      </c>
      <c r="C15" s="19">
        <v>20210505</v>
      </c>
      <c r="D15" s="10">
        <v>73.5</v>
      </c>
      <c r="E15" s="10">
        <v>48.5</v>
      </c>
      <c r="F15" s="3" t="s">
        <v>32</v>
      </c>
      <c r="G15" s="19" t="s">
        <v>188</v>
      </c>
      <c r="H15" s="25" t="e">
        <f t="shared" si="1"/>
        <v>#VALUE!</v>
      </c>
      <c r="I15" s="4"/>
      <c r="J15" s="32"/>
    </row>
    <row r="16" spans="1:10" ht="18" customHeight="1">
      <c r="A16" s="3">
        <v>6</v>
      </c>
      <c r="B16" s="3" t="s">
        <v>142</v>
      </c>
      <c r="C16" s="19">
        <v>20210506</v>
      </c>
      <c r="D16" s="10">
        <v>59</v>
      </c>
      <c r="E16" s="10">
        <v>50.5</v>
      </c>
      <c r="F16" s="3" t="s">
        <v>17</v>
      </c>
      <c r="G16" s="19" t="s">
        <v>188</v>
      </c>
      <c r="H16" s="25" t="e">
        <f t="shared" si="1"/>
        <v>#VALUE!</v>
      </c>
      <c r="I16" s="4"/>
      <c r="J16" s="32"/>
    </row>
    <row r="17" spans="1:10" ht="18" customHeight="1">
      <c r="A17" s="41"/>
      <c r="B17" s="42"/>
      <c r="C17" s="42"/>
      <c r="D17" s="42"/>
      <c r="E17" s="42"/>
      <c r="F17" s="42"/>
      <c r="G17" s="42"/>
      <c r="H17" s="42"/>
      <c r="I17" s="42"/>
    </row>
    <row r="18" spans="1:10" ht="18" customHeight="1">
      <c r="A18" s="3">
        <v>1</v>
      </c>
      <c r="B18" s="3" t="s">
        <v>143</v>
      </c>
      <c r="C18" s="3">
        <v>20210510</v>
      </c>
      <c r="D18" s="10">
        <v>89.5</v>
      </c>
      <c r="E18" s="10">
        <v>52.5</v>
      </c>
      <c r="F18" s="3" t="s">
        <v>55</v>
      </c>
      <c r="G18" s="19" t="s">
        <v>188</v>
      </c>
      <c r="H18" s="25" t="e">
        <f>F18/4+G18/2</f>
        <v>#VALUE!</v>
      </c>
      <c r="I18" s="4"/>
      <c r="J18" s="32"/>
    </row>
    <row r="19" spans="1:10" ht="18" customHeight="1">
      <c r="A19" s="3">
        <v>2</v>
      </c>
      <c r="B19" s="3" t="s">
        <v>143</v>
      </c>
      <c r="C19" s="3">
        <v>20210511</v>
      </c>
      <c r="D19" s="10">
        <v>71.5</v>
      </c>
      <c r="E19" s="10">
        <v>64</v>
      </c>
      <c r="F19" s="3" t="s">
        <v>5</v>
      </c>
      <c r="G19" s="25">
        <v>83.77</v>
      </c>
      <c r="H19" s="25">
        <f t="shared" ref="H19:H24" si="2">F19/4+G19/2</f>
        <v>75.759999999999991</v>
      </c>
      <c r="I19" s="4"/>
      <c r="J19" s="20" t="s">
        <v>193</v>
      </c>
    </row>
    <row r="20" spans="1:10" ht="18" customHeight="1">
      <c r="A20" s="3">
        <v>3</v>
      </c>
      <c r="B20" s="3" t="s">
        <v>143</v>
      </c>
      <c r="C20" s="3">
        <v>20210512</v>
      </c>
      <c r="D20" s="10">
        <v>54</v>
      </c>
      <c r="E20" s="10">
        <v>44</v>
      </c>
      <c r="F20" s="3" t="s">
        <v>27</v>
      </c>
      <c r="G20" s="25">
        <v>84</v>
      </c>
      <c r="H20" s="25">
        <f t="shared" si="2"/>
        <v>66.5</v>
      </c>
      <c r="I20" s="4"/>
      <c r="J20" s="20" t="s">
        <v>193</v>
      </c>
    </row>
    <row r="21" spans="1:10" ht="18" customHeight="1">
      <c r="A21" s="41"/>
      <c r="B21" s="42"/>
      <c r="C21" s="42"/>
      <c r="D21" s="42"/>
      <c r="E21" s="42"/>
      <c r="F21" s="42"/>
      <c r="G21" s="42"/>
      <c r="H21" s="42"/>
      <c r="I21" s="42"/>
    </row>
    <row r="22" spans="1:10" ht="18" customHeight="1">
      <c r="A22" s="3">
        <v>1</v>
      </c>
      <c r="B22" s="3" t="s">
        <v>144</v>
      </c>
      <c r="C22" s="3">
        <v>20210919</v>
      </c>
      <c r="D22" s="10">
        <v>70</v>
      </c>
      <c r="E22" s="10">
        <v>58.5</v>
      </c>
      <c r="F22" s="3" t="s">
        <v>128</v>
      </c>
      <c r="G22" s="17" t="s">
        <v>186</v>
      </c>
      <c r="H22" s="25" t="e">
        <f t="shared" si="2"/>
        <v>#VALUE!</v>
      </c>
      <c r="I22" s="4"/>
      <c r="J22" s="32"/>
    </row>
    <row r="23" spans="1:10" ht="18" customHeight="1">
      <c r="A23" s="3">
        <v>2</v>
      </c>
      <c r="B23" s="3" t="s">
        <v>144</v>
      </c>
      <c r="C23" s="3">
        <v>20210920</v>
      </c>
      <c r="D23" s="10">
        <v>68</v>
      </c>
      <c r="E23" s="10">
        <v>55</v>
      </c>
      <c r="F23" s="3" t="s">
        <v>13</v>
      </c>
      <c r="G23" s="25">
        <v>85.7</v>
      </c>
      <c r="H23" s="25">
        <f t="shared" si="2"/>
        <v>73.599999999999994</v>
      </c>
      <c r="I23" s="4"/>
      <c r="J23" s="20" t="s">
        <v>193</v>
      </c>
    </row>
    <row r="24" spans="1:10" ht="18" customHeight="1">
      <c r="A24" s="3">
        <v>3</v>
      </c>
      <c r="B24" s="3" t="s">
        <v>144</v>
      </c>
      <c r="C24" s="3">
        <v>20210921</v>
      </c>
      <c r="D24" s="10">
        <v>73.5</v>
      </c>
      <c r="E24" s="10">
        <v>47.5</v>
      </c>
      <c r="F24" s="3" t="s">
        <v>11</v>
      </c>
      <c r="G24" s="15" t="s">
        <v>174</v>
      </c>
      <c r="H24" s="25" t="e">
        <f t="shared" si="2"/>
        <v>#VALUE!</v>
      </c>
      <c r="I24" s="4"/>
      <c r="J24" s="32"/>
    </row>
  </sheetData>
  <sortState ref="A1:S10">
    <sortCondition descending="1" ref="F1"/>
  </sortState>
  <mergeCells count="12">
    <mergeCell ref="J2:J3"/>
    <mergeCell ref="A1:J1"/>
    <mergeCell ref="A21:I21"/>
    <mergeCell ref="D2:F2"/>
    <mergeCell ref="I2:I3"/>
    <mergeCell ref="A10:I10"/>
    <mergeCell ref="A17:I17"/>
    <mergeCell ref="A2:A3"/>
    <mergeCell ref="B2:B3"/>
    <mergeCell ref="C2:C3"/>
    <mergeCell ref="G2:G3"/>
    <mergeCell ref="H2:H3"/>
  </mergeCells>
  <phoneticPr fontId="1" type="noConversion"/>
  <pageMargins left="0.70866141732283472" right="0.70866141732283472" top="0.79" bottom="0.43307086614173229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>
      <pane ySplit="3" topLeftCell="A22" activePane="bottomLeft" state="frozen"/>
      <selection pane="bottomLeft" activeCell="L35" sqref="L35"/>
    </sheetView>
  </sheetViews>
  <sheetFormatPr defaultRowHeight="13.5"/>
  <cols>
    <col min="1" max="1" width="5.25" bestFit="1" customWidth="1"/>
    <col min="2" max="2" width="9" bestFit="1" customWidth="1"/>
    <col min="3" max="3" width="7.125" bestFit="1" customWidth="1"/>
    <col min="4" max="4" width="13" bestFit="1" customWidth="1"/>
    <col min="5" max="7" width="6.625" customWidth="1"/>
    <col min="8" max="8" width="9" bestFit="1" customWidth="1"/>
    <col min="9" max="9" width="8.5" bestFit="1" customWidth="1"/>
    <col min="10" max="10" width="5.25" style="1" bestFit="1" customWidth="1"/>
  </cols>
  <sheetData>
    <row r="1" spans="1:11" ht="32.1" customHeight="1">
      <c r="A1" s="40" t="s">
        <v>225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8" customHeight="1">
      <c r="A2" s="39" t="s">
        <v>140</v>
      </c>
      <c r="B2" s="39" t="s">
        <v>184</v>
      </c>
      <c r="C2" s="39"/>
      <c r="D2" s="39" t="s">
        <v>169</v>
      </c>
      <c r="E2" s="41" t="s">
        <v>170</v>
      </c>
      <c r="F2" s="42"/>
      <c r="G2" s="43"/>
      <c r="H2" s="44" t="s">
        <v>171</v>
      </c>
      <c r="I2" s="44" t="s">
        <v>172</v>
      </c>
      <c r="J2" s="39" t="s">
        <v>173</v>
      </c>
      <c r="K2" s="39" t="s">
        <v>223</v>
      </c>
    </row>
    <row r="3" spans="1:11" ht="18" customHeight="1">
      <c r="A3" s="39"/>
      <c r="B3" s="39"/>
      <c r="C3" s="39"/>
      <c r="D3" s="39"/>
      <c r="E3" s="15" t="s">
        <v>136</v>
      </c>
      <c r="F3" s="15" t="s">
        <v>146</v>
      </c>
      <c r="G3" s="16" t="s">
        <v>147</v>
      </c>
      <c r="H3" s="45"/>
      <c r="I3" s="45"/>
      <c r="J3" s="39"/>
      <c r="K3" s="39"/>
    </row>
    <row r="4" spans="1:11" ht="18" customHeight="1">
      <c r="A4" s="3">
        <v>1</v>
      </c>
      <c r="B4" s="15" t="s">
        <v>185</v>
      </c>
      <c r="C4" s="3" t="s">
        <v>148</v>
      </c>
      <c r="D4" s="3">
        <v>20210121</v>
      </c>
      <c r="E4" s="8">
        <v>64</v>
      </c>
      <c r="F4" s="8">
        <v>58.5</v>
      </c>
      <c r="G4" s="3" t="s">
        <v>95</v>
      </c>
      <c r="H4" s="25">
        <v>85</v>
      </c>
      <c r="I4" s="25">
        <f>G4/4+H4/2</f>
        <v>73.125</v>
      </c>
      <c r="J4" s="4"/>
      <c r="K4" s="20" t="s">
        <v>218</v>
      </c>
    </row>
    <row r="5" spans="1:11" ht="18" customHeight="1">
      <c r="A5" s="3">
        <v>2</v>
      </c>
      <c r="B5" s="3" t="s">
        <v>151</v>
      </c>
      <c r="C5" s="3" t="s">
        <v>148</v>
      </c>
      <c r="D5" s="3">
        <v>20210122</v>
      </c>
      <c r="E5" s="8">
        <v>61</v>
      </c>
      <c r="F5" s="8">
        <v>56.5</v>
      </c>
      <c r="G5" s="3" t="s">
        <v>6</v>
      </c>
      <c r="H5" s="25">
        <v>83.33</v>
      </c>
      <c r="I5" s="25">
        <f t="shared" ref="I5:I14" si="0">G5/4+H5/2</f>
        <v>71.039999999999992</v>
      </c>
      <c r="J5" s="4"/>
      <c r="K5" s="20"/>
    </row>
    <row r="6" spans="1:11" ht="18" customHeight="1">
      <c r="A6" s="3">
        <v>3</v>
      </c>
      <c r="B6" s="3" t="s">
        <v>151</v>
      </c>
      <c r="C6" s="3" t="s">
        <v>148</v>
      </c>
      <c r="D6" s="17">
        <v>20210123</v>
      </c>
      <c r="E6" s="8">
        <v>61.5</v>
      </c>
      <c r="F6" s="8">
        <v>48.5</v>
      </c>
      <c r="G6" s="3" t="s">
        <v>104</v>
      </c>
      <c r="H6" s="25">
        <v>87.33</v>
      </c>
      <c r="I6" s="25">
        <f t="shared" si="0"/>
        <v>71.164999999999992</v>
      </c>
      <c r="J6" s="4"/>
      <c r="K6" s="20"/>
    </row>
    <row r="7" spans="1:11" ht="18" customHeight="1">
      <c r="A7" s="17">
        <v>4</v>
      </c>
      <c r="B7" s="17" t="s">
        <v>151</v>
      </c>
      <c r="C7" s="17" t="s">
        <v>138</v>
      </c>
      <c r="D7" s="17">
        <v>20210124</v>
      </c>
      <c r="E7" s="8">
        <v>52</v>
      </c>
      <c r="F7" s="8">
        <v>49</v>
      </c>
      <c r="G7" s="17" t="s">
        <v>16</v>
      </c>
      <c r="H7" s="25" t="s">
        <v>219</v>
      </c>
      <c r="I7" s="25" t="e">
        <f t="shared" si="0"/>
        <v>#VALUE!</v>
      </c>
      <c r="J7" s="4"/>
      <c r="K7" s="20"/>
    </row>
    <row r="8" spans="1:11" ht="18" customHeight="1">
      <c r="A8" s="3">
        <v>5</v>
      </c>
      <c r="B8" s="3" t="s">
        <v>151</v>
      </c>
      <c r="C8" s="3" t="s">
        <v>148</v>
      </c>
      <c r="D8" s="17">
        <v>20210125</v>
      </c>
      <c r="E8" s="8">
        <v>47.5</v>
      </c>
      <c r="F8" s="8">
        <v>50.5</v>
      </c>
      <c r="G8" s="3" t="s">
        <v>27</v>
      </c>
      <c r="H8" s="25">
        <v>81.67</v>
      </c>
      <c r="I8" s="25">
        <f t="shared" si="0"/>
        <v>65.335000000000008</v>
      </c>
      <c r="J8" s="4"/>
      <c r="K8" s="20"/>
    </row>
    <row r="9" spans="1:11" ht="18" customHeight="1">
      <c r="A9" s="56">
        <v>6</v>
      </c>
      <c r="B9" s="56" t="s">
        <v>151</v>
      </c>
      <c r="C9" s="29" t="s">
        <v>138</v>
      </c>
      <c r="D9" s="29">
        <v>20210126</v>
      </c>
      <c r="E9" s="57">
        <v>63.5</v>
      </c>
      <c r="F9" s="57">
        <v>65.5</v>
      </c>
      <c r="G9" s="29" t="s">
        <v>66</v>
      </c>
      <c r="H9" s="30">
        <v>84</v>
      </c>
      <c r="I9" s="30">
        <f t="shared" si="0"/>
        <v>74.25</v>
      </c>
      <c r="J9" s="29" t="s">
        <v>160</v>
      </c>
      <c r="K9" s="20" t="s">
        <v>218</v>
      </c>
    </row>
    <row r="10" spans="1:11" ht="18" customHeight="1">
      <c r="A10" s="29">
        <v>1</v>
      </c>
      <c r="B10" s="29" t="s">
        <v>151</v>
      </c>
      <c r="C10" s="29" t="s">
        <v>139</v>
      </c>
      <c r="D10" s="29">
        <v>20210127</v>
      </c>
      <c r="E10" s="57">
        <v>62</v>
      </c>
      <c r="F10" s="57">
        <v>54</v>
      </c>
      <c r="G10" s="29" t="s">
        <v>14</v>
      </c>
      <c r="H10" s="30">
        <v>84.33</v>
      </c>
      <c r="I10" s="30">
        <f t="shared" si="0"/>
        <v>71.164999999999992</v>
      </c>
      <c r="J10" s="29"/>
      <c r="K10" s="20" t="s">
        <v>218</v>
      </c>
    </row>
    <row r="11" spans="1:11" ht="18" customHeight="1">
      <c r="A11" s="29">
        <v>2</v>
      </c>
      <c r="B11" s="29" t="s">
        <v>151</v>
      </c>
      <c r="C11" s="29" t="s">
        <v>139</v>
      </c>
      <c r="D11" s="29">
        <v>20210128</v>
      </c>
      <c r="E11" s="57">
        <v>62.5</v>
      </c>
      <c r="F11" s="57">
        <v>55.5</v>
      </c>
      <c r="G11" s="29" t="s">
        <v>12</v>
      </c>
      <c r="H11" s="30">
        <v>88.33</v>
      </c>
      <c r="I11" s="30">
        <f t="shared" si="0"/>
        <v>73.664999999999992</v>
      </c>
      <c r="J11" s="29" t="s">
        <v>160</v>
      </c>
      <c r="K11" s="20" t="s">
        <v>218</v>
      </c>
    </row>
    <row r="12" spans="1:11" ht="18" customHeight="1">
      <c r="A12" s="29">
        <v>3</v>
      </c>
      <c r="B12" s="29" t="s">
        <v>151</v>
      </c>
      <c r="C12" s="29" t="s">
        <v>139</v>
      </c>
      <c r="D12" s="29">
        <v>20210129</v>
      </c>
      <c r="E12" s="57">
        <v>51.5</v>
      </c>
      <c r="F12" s="57">
        <v>54.5</v>
      </c>
      <c r="G12" s="29" t="s">
        <v>43</v>
      </c>
      <c r="H12" s="30" t="s">
        <v>219</v>
      </c>
      <c r="I12" s="30" t="e">
        <f t="shared" si="0"/>
        <v>#VALUE!</v>
      </c>
      <c r="J12" s="29" t="s">
        <v>160</v>
      </c>
      <c r="K12" s="20"/>
    </row>
    <row r="13" spans="1:11" ht="18" customHeight="1">
      <c r="A13" s="29">
        <v>4</v>
      </c>
      <c r="B13" s="29" t="s">
        <v>151</v>
      </c>
      <c r="C13" s="29" t="s">
        <v>139</v>
      </c>
      <c r="D13" s="29">
        <v>20210130</v>
      </c>
      <c r="E13" s="57">
        <v>48.5</v>
      </c>
      <c r="F13" s="57">
        <v>50.5</v>
      </c>
      <c r="G13" s="29" t="s">
        <v>80</v>
      </c>
      <c r="H13" s="30">
        <v>81.33</v>
      </c>
      <c r="I13" s="30">
        <f t="shared" si="0"/>
        <v>65.414999999999992</v>
      </c>
      <c r="J13" s="29" t="s">
        <v>160</v>
      </c>
      <c r="K13" s="20"/>
    </row>
    <row r="14" spans="1:11" ht="18" customHeight="1">
      <c r="A14" s="29">
        <v>5</v>
      </c>
      <c r="B14" s="29" t="s">
        <v>151</v>
      </c>
      <c r="C14" s="29" t="s">
        <v>139</v>
      </c>
      <c r="D14" s="29">
        <v>20210131</v>
      </c>
      <c r="E14" s="57">
        <v>50</v>
      </c>
      <c r="F14" s="57">
        <v>44</v>
      </c>
      <c r="G14" s="29" t="s">
        <v>15</v>
      </c>
      <c r="H14" s="30">
        <v>82.33</v>
      </c>
      <c r="I14" s="30">
        <f t="shared" si="0"/>
        <v>64.664999999999992</v>
      </c>
      <c r="J14" s="29" t="s">
        <v>160</v>
      </c>
      <c r="K14" s="20"/>
    </row>
    <row r="15" spans="1:11" ht="18" customHeight="1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28"/>
    </row>
    <row r="16" spans="1:11" ht="18" customHeight="1">
      <c r="A16" s="29">
        <v>1</v>
      </c>
      <c r="B16" s="29" t="s">
        <v>152</v>
      </c>
      <c r="C16" s="29" t="s">
        <v>138</v>
      </c>
      <c r="D16" s="29">
        <v>20210507</v>
      </c>
      <c r="E16" s="57">
        <v>71</v>
      </c>
      <c r="F16" s="57">
        <v>48</v>
      </c>
      <c r="G16" s="29" t="s">
        <v>67</v>
      </c>
      <c r="H16" s="30">
        <v>82.77</v>
      </c>
      <c r="I16" s="30">
        <f>G16/4+H16/2</f>
        <v>71.134999999999991</v>
      </c>
      <c r="J16" s="29"/>
      <c r="K16" s="20" t="s">
        <v>218</v>
      </c>
    </row>
    <row r="17" spans="1:11" ht="18" customHeight="1">
      <c r="A17" s="29">
        <v>2</v>
      </c>
      <c r="B17" s="29" t="s">
        <v>152</v>
      </c>
      <c r="C17" s="29" t="s">
        <v>138</v>
      </c>
      <c r="D17" s="29">
        <v>20210508</v>
      </c>
      <c r="E17" s="57">
        <v>62.5</v>
      </c>
      <c r="F17" s="57">
        <v>57</v>
      </c>
      <c r="G17" s="29" t="s">
        <v>24</v>
      </c>
      <c r="H17" s="30" t="s">
        <v>219</v>
      </c>
      <c r="I17" s="30" t="e">
        <f t="shared" ref="I17:I18" si="1">G17/4+H17/2</f>
        <v>#VALUE!</v>
      </c>
      <c r="J17" s="29" t="s">
        <v>160</v>
      </c>
      <c r="K17" s="20"/>
    </row>
    <row r="18" spans="1:11" ht="18" customHeight="1">
      <c r="A18" s="29">
        <v>1</v>
      </c>
      <c r="B18" s="29" t="s">
        <v>152</v>
      </c>
      <c r="C18" s="29" t="s">
        <v>139</v>
      </c>
      <c r="D18" s="29">
        <v>20210509</v>
      </c>
      <c r="E18" s="57">
        <v>73.5</v>
      </c>
      <c r="F18" s="57">
        <v>55</v>
      </c>
      <c r="G18" s="29" t="s">
        <v>128</v>
      </c>
      <c r="H18" s="30">
        <v>81.900000000000006</v>
      </c>
      <c r="I18" s="30">
        <f t="shared" si="1"/>
        <v>73.075000000000003</v>
      </c>
      <c r="J18" s="29" t="s">
        <v>160</v>
      </c>
      <c r="K18" s="20" t="s">
        <v>218</v>
      </c>
    </row>
    <row r="19" spans="1:11" ht="18" customHeight="1">
      <c r="A19" s="41"/>
      <c r="B19" s="42"/>
      <c r="C19" s="42"/>
      <c r="D19" s="42"/>
      <c r="E19" s="42"/>
      <c r="F19" s="42"/>
      <c r="G19" s="42"/>
      <c r="H19" s="42"/>
      <c r="I19" s="42"/>
      <c r="J19" s="42"/>
    </row>
    <row r="20" spans="1:11" ht="18" customHeight="1">
      <c r="A20" s="3">
        <v>1</v>
      </c>
      <c r="B20" s="3" t="s">
        <v>153</v>
      </c>
      <c r="C20" s="3" t="s">
        <v>150</v>
      </c>
      <c r="D20" s="3">
        <v>20210601</v>
      </c>
      <c r="E20" s="8">
        <v>75</v>
      </c>
      <c r="F20" s="8">
        <v>63.5</v>
      </c>
      <c r="G20" s="3" t="s">
        <v>26</v>
      </c>
      <c r="H20" s="25">
        <v>84.67</v>
      </c>
      <c r="I20" s="25">
        <f>G20/4+H20/2</f>
        <v>76.960000000000008</v>
      </c>
      <c r="J20" s="4"/>
      <c r="K20" s="20" t="s">
        <v>218</v>
      </c>
    </row>
    <row r="21" spans="1:11" ht="18" customHeight="1">
      <c r="A21" s="3">
        <v>2</v>
      </c>
      <c r="B21" s="3" t="s">
        <v>153</v>
      </c>
      <c r="C21" s="3" t="s">
        <v>150</v>
      </c>
      <c r="D21" s="3">
        <v>20210602</v>
      </c>
      <c r="E21" s="8">
        <v>71.5</v>
      </c>
      <c r="F21" s="8">
        <v>58.5</v>
      </c>
      <c r="G21" s="3" t="s">
        <v>64</v>
      </c>
      <c r="H21" s="25">
        <v>82</v>
      </c>
      <c r="I21" s="25">
        <f t="shared" ref="I21:I28" si="2">G21/4+H21/2</f>
        <v>73.5</v>
      </c>
      <c r="J21" s="4"/>
      <c r="K21" s="20" t="s">
        <v>218</v>
      </c>
    </row>
    <row r="22" spans="1:11" ht="18" customHeight="1">
      <c r="A22" s="3">
        <v>3</v>
      </c>
      <c r="B22" s="3" t="s">
        <v>153</v>
      </c>
      <c r="C22" s="3" t="s">
        <v>150</v>
      </c>
      <c r="D22" s="17">
        <v>20210603</v>
      </c>
      <c r="E22" s="8">
        <v>73</v>
      </c>
      <c r="F22" s="8">
        <v>52.5</v>
      </c>
      <c r="G22" s="3" t="s">
        <v>44</v>
      </c>
      <c r="H22" s="25">
        <v>79.67</v>
      </c>
      <c r="I22" s="25">
        <f t="shared" si="2"/>
        <v>71.210000000000008</v>
      </c>
      <c r="J22" s="4"/>
      <c r="K22" s="20"/>
    </row>
    <row r="23" spans="1:11" ht="18" customHeight="1">
      <c r="A23" s="3">
        <v>4</v>
      </c>
      <c r="B23" s="3" t="s">
        <v>153</v>
      </c>
      <c r="C23" s="3" t="s">
        <v>150</v>
      </c>
      <c r="D23" s="17">
        <v>20210604</v>
      </c>
      <c r="E23" s="8">
        <v>70.5</v>
      </c>
      <c r="F23" s="8">
        <v>43.5</v>
      </c>
      <c r="G23" s="3" t="s">
        <v>108</v>
      </c>
      <c r="H23" s="25" t="s">
        <v>216</v>
      </c>
      <c r="I23" s="25" t="e">
        <f t="shared" si="2"/>
        <v>#VALUE!</v>
      </c>
      <c r="J23" s="4"/>
      <c r="K23" s="20"/>
    </row>
    <row r="24" spans="1:11" ht="18" customHeight="1">
      <c r="A24" s="3">
        <v>5</v>
      </c>
      <c r="B24" s="3" t="s">
        <v>153</v>
      </c>
      <c r="C24" s="3" t="s">
        <v>150</v>
      </c>
      <c r="D24" s="17">
        <v>20210605</v>
      </c>
      <c r="E24" s="8">
        <v>61.5</v>
      </c>
      <c r="F24" s="8">
        <v>52</v>
      </c>
      <c r="G24" s="3" t="s">
        <v>105</v>
      </c>
      <c r="H24" s="25">
        <v>82.33</v>
      </c>
      <c r="I24" s="25">
        <f t="shared" si="2"/>
        <v>69.539999999999992</v>
      </c>
      <c r="J24" s="4"/>
      <c r="K24" s="20"/>
    </row>
    <row r="25" spans="1:11" ht="18" customHeight="1">
      <c r="A25" s="3">
        <v>6</v>
      </c>
      <c r="B25" s="3" t="s">
        <v>153</v>
      </c>
      <c r="C25" s="3" t="s">
        <v>150</v>
      </c>
      <c r="D25" s="17">
        <v>20210606</v>
      </c>
      <c r="E25" s="8">
        <v>62</v>
      </c>
      <c r="F25" s="8">
        <v>41.5</v>
      </c>
      <c r="G25" s="3">
        <v>103.5</v>
      </c>
      <c r="H25" s="25">
        <v>80.67</v>
      </c>
      <c r="I25" s="25">
        <f t="shared" si="2"/>
        <v>66.210000000000008</v>
      </c>
      <c r="J25" s="56" t="s">
        <v>187</v>
      </c>
      <c r="K25" s="20"/>
    </row>
    <row r="26" spans="1:11" ht="18" customHeight="1">
      <c r="A26" s="3">
        <v>1</v>
      </c>
      <c r="B26" s="3" t="s">
        <v>153</v>
      </c>
      <c r="C26" s="3" t="s">
        <v>149</v>
      </c>
      <c r="D26" s="17">
        <v>20210607</v>
      </c>
      <c r="E26" s="8">
        <v>79</v>
      </c>
      <c r="F26" s="8">
        <v>80.5</v>
      </c>
      <c r="G26" s="3" t="s">
        <v>65</v>
      </c>
      <c r="H26" s="25">
        <v>83.33</v>
      </c>
      <c r="I26" s="25">
        <f t="shared" si="2"/>
        <v>81.539999999999992</v>
      </c>
      <c r="J26" s="4"/>
      <c r="K26" s="20" t="s">
        <v>193</v>
      </c>
    </row>
    <row r="27" spans="1:11" ht="18" customHeight="1">
      <c r="A27" s="3">
        <v>2</v>
      </c>
      <c r="B27" s="3" t="s">
        <v>153</v>
      </c>
      <c r="C27" s="3" t="s">
        <v>149</v>
      </c>
      <c r="D27" s="17">
        <v>20210608</v>
      </c>
      <c r="E27" s="8">
        <v>71.5</v>
      </c>
      <c r="F27" s="8">
        <v>59.5</v>
      </c>
      <c r="G27" s="3" t="s">
        <v>116</v>
      </c>
      <c r="H27" s="25">
        <v>82.67</v>
      </c>
      <c r="I27" s="25">
        <f t="shared" si="2"/>
        <v>74.085000000000008</v>
      </c>
      <c r="J27" s="4"/>
      <c r="K27" s="20"/>
    </row>
    <row r="28" spans="1:11" ht="18" customHeight="1">
      <c r="A28" s="3">
        <v>3</v>
      </c>
      <c r="B28" s="3" t="s">
        <v>153</v>
      </c>
      <c r="C28" s="3" t="s">
        <v>149</v>
      </c>
      <c r="D28" s="17">
        <v>20210609</v>
      </c>
      <c r="E28" s="8">
        <v>66</v>
      </c>
      <c r="F28" s="8">
        <v>51</v>
      </c>
      <c r="G28" s="3" t="s">
        <v>79</v>
      </c>
      <c r="H28" s="25" t="s">
        <v>216</v>
      </c>
      <c r="I28" s="25" t="e">
        <f t="shared" si="2"/>
        <v>#VALUE!</v>
      </c>
      <c r="J28" s="4"/>
      <c r="K28" s="20"/>
    </row>
    <row r="29" spans="1:11" ht="18" customHeight="1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28"/>
    </row>
    <row r="30" spans="1:11" ht="18" customHeight="1">
      <c r="A30" s="3">
        <v>1</v>
      </c>
      <c r="B30" s="3" t="s">
        <v>154</v>
      </c>
      <c r="C30" s="3"/>
      <c r="D30" s="3">
        <v>20210901</v>
      </c>
      <c r="E30" s="8">
        <v>63.5</v>
      </c>
      <c r="F30" s="8">
        <v>79</v>
      </c>
      <c r="G30" s="3" t="s">
        <v>97</v>
      </c>
      <c r="H30" s="25">
        <v>81.099999999999994</v>
      </c>
      <c r="I30" s="25">
        <f>G30/4+H30/2</f>
        <v>76.174999999999997</v>
      </c>
      <c r="J30" s="4"/>
      <c r="K30" s="20" t="s">
        <v>193</v>
      </c>
    </row>
    <row r="31" spans="1:11" ht="18" customHeight="1">
      <c r="A31" s="3">
        <v>2</v>
      </c>
      <c r="B31" s="3" t="s">
        <v>154</v>
      </c>
      <c r="C31" s="3"/>
      <c r="D31" s="3">
        <v>20210902</v>
      </c>
      <c r="E31" s="8">
        <v>66.5</v>
      </c>
      <c r="F31" s="8">
        <v>59.5</v>
      </c>
      <c r="G31" s="3" t="s">
        <v>109</v>
      </c>
      <c r="H31" s="25">
        <v>85.73</v>
      </c>
      <c r="I31" s="25">
        <f t="shared" ref="I31:I35" si="3">G31/4+H31/2</f>
        <v>74.365000000000009</v>
      </c>
      <c r="J31" s="4"/>
      <c r="K31" s="20" t="s">
        <v>193</v>
      </c>
    </row>
    <row r="32" spans="1:11" ht="18" customHeight="1">
      <c r="A32" s="3">
        <v>3</v>
      </c>
      <c r="B32" s="3" t="s">
        <v>154</v>
      </c>
      <c r="C32" s="3"/>
      <c r="D32" s="17">
        <v>20210903</v>
      </c>
      <c r="E32" s="8">
        <v>69.5</v>
      </c>
      <c r="F32" s="8">
        <v>43.5</v>
      </c>
      <c r="G32" s="3" t="s">
        <v>54</v>
      </c>
      <c r="H32" s="25">
        <v>85.53</v>
      </c>
      <c r="I32" s="25">
        <f t="shared" si="3"/>
        <v>71.015000000000001</v>
      </c>
      <c r="J32" s="4"/>
      <c r="K32" s="32"/>
    </row>
    <row r="33" spans="1:11" ht="18" customHeight="1">
      <c r="A33" s="3">
        <v>4</v>
      </c>
      <c r="B33" s="3" t="s">
        <v>154</v>
      </c>
      <c r="C33" s="3"/>
      <c r="D33" s="17">
        <v>20210904</v>
      </c>
      <c r="E33" s="8">
        <v>54.5</v>
      </c>
      <c r="F33" s="8">
        <v>42</v>
      </c>
      <c r="G33" s="3" t="s">
        <v>106</v>
      </c>
      <c r="H33" s="25" t="s">
        <v>216</v>
      </c>
      <c r="I33" s="25" t="e">
        <f t="shared" si="3"/>
        <v>#VALUE!</v>
      </c>
      <c r="J33" s="4"/>
      <c r="K33" s="32"/>
    </row>
    <row r="34" spans="1:11" ht="18" customHeight="1">
      <c r="A34" s="3">
        <v>5</v>
      </c>
      <c r="B34" s="3" t="s">
        <v>154</v>
      </c>
      <c r="C34" s="3"/>
      <c r="D34" s="17">
        <v>20210905</v>
      </c>
      <c r="E34" s="8">
        <v>57</v>
      </c>
      <c r="F34" s="8">
        <v>38</v>
      </c>
      <c r="G34" s="3" t="s">
        <v>38</v>
      </c>
      <c r="H34" s="25">
        <v>73.5</v>
      </c>
      <c r="I34" s="25">
        <f t="shared" si="3"/>
        <v>60.5</v>
      </c>
      <c r="J34" s="4"/>
      <c r="K34" s="32"/>
    </row>
    <row r="35" spans="1:11" ht="18" customHeight="1">
      <c r="A35" s="3">
        <v>6</v>
      </c>
      <c r="B35" s="3" t="s">
        <v>154</v>
      </c>
      <c r="C35" s="3"/>
      <c r="D35" s="17">
        <v>20210906</v>
      </c>
      <c r="E35" s="8">
        <v>72.5</v>
      </c>
      <c r="F35" s="8">
        <v>47.5</v>
      </c>
      <c r="G35" s="3" t="s">
        <v>2</v>
      </c>
      <c r="H35" s="25">
        <v>80.33</v>
      </c>
      <c r="I35" s="25">
        <f t="shared" si="3"/>
        <v>70.164999999999992</v>
      </c>
      <c r="J35" s="56" t="s">
        <v>160</v>
      </c>
      <c r="K35" s="32"/>
    </row>
    <row r="36" spans="1:11" ht="18" customHeight="1">
      <c r="A36" s="41"/>
      <c r="B36" s="42"/>
      <c r="C36" s="42"/>
      <c r="D36" s="42"/>
      <c r="E36" s="42"/>
      <c r="F36" s="42"/>
      <c r="G36" s="42"/>
      <c r="H36" s="42"/>
      <c r="I36" s="42"/>
      <c r="J36" s="42"/>
    </row>
    <row r="37" spans="1:11" ht="18" customHeight="1">
      <c r="A37" s="3">
        <v>1</v>
      </c>
      <c r="B37" s="3" t="s">
        <v>158</v>
      </c>
      <c r="C37" s="3"/>
      <c r="D37" s="3">
        <v>20210818</v>
      </c>
      <c r="E37" s="8">
        <v>67</v>
      </c>
      <c r="F37" s="8">
        <v>74</v>
      </c>
      <c r="G37" s="3" t="s">
        <v>52</v>
      </c>
      <c r="H37" s="17" t="s">
        <v>186</v>
      </c>
      <c r="I37" s="25" t="e">
        <f>G37/4+H37/2</f>
        <v>#VALUE!</v>
      </c>
      <c r="J37" s="4"/>
      <c r="K37" s="34"/>
    </row>
    <row r="38" spans="1:11" ht="18" customHeight="1">
      <c r="A38" s="41"/>
      <c r="B38" s="42"/>
      <c r="C38" s="42"/>
      <c r="D38" s="42"/>
      <c r="E38" s="42"/>
      <c r="F38" s="42"/>
      <c r="G38" s="42"/>
      <c r="H38" s="42"/>
      <c r="I38" s="42"/>
      <c r="J38" s="42"/>
    </row>
    <row r="39" spans="1:11" ht="18" customHeight="1">
      <c r="A39" s="3">
        <v>1</v>
      </c>
      <c r="B39" s="7" t="s">
        <v>159</v>
      </c>
      <c r="C39" s="3" t="s">
        <v>150</v>
      </c>
      <c r="D39" s="3">
        <v>20210515</v>
      </c>
      <c r="E39" s="8">
        <v>45.5</v>
      </c>
      <c r="F39" s="8">
        <v>48.5</v>
      </c>
      <c r="G39" s="3" t="s">
        <v>15</v>
      </c>
      <c r="H39" s="25">
        <v>83.23</v>
      </c>
      <c r="I39" s="25">
        <f>G39/4+H39/2</f>
        <v>65.115000000000009</v>
      </c>
      <c r="J39" s="4"/>
      <c r="K39" s="20" t="s">
        <v>193</v>
      </c>
    </row>
    <row r="40" spans="1:11" ht="18" customHeight="1">
      <c r="A40" s="3">
        <v>2</v>
      </c>
      <c r="B40" s="7" t="s">
        <v>159</v>
      </c>
      <c r="C40" s="3" t="s">
        <v>150</v>
      </c>
      <c r="D40" s="3">
        <v>20210516</v>
      </c>
      <c r="E40" s="8">
        <v>42</v>
      </c>
      <c r="F40" s="8">
        <v>45</v>
      </c>
      <c r="G40" s="3" t="s">
        <v>39</v>
      </c>
      <c r="H40" s="25">
        <v>82</v>
      </c>
      <c r="I40" s="25">
        <f t="shared" ref="I40:I42" si="4">G40/4+H40/2</f>
        <v>62.75</v>
      </c>
      <c r="J40" s="4"/>
      <c r="K40" s="32"/>
    </row>
    <row r="41" spans="1:11" ht="18" customHeight="1">
      <c r="A41" s="3">
        <v>1</v>
      </c>
      <c r="B41" s="7" t="s">
        <v>159</v>
      </c>
      <c r="C41" s="3" t="s">
        <v>149</v>
      </c>
      <c r="D41" s="17">
        <v>20210517</v>
      </c>
      <c r="E41" s="8">
        <v>50</v>
      </c>
      <c r="F41" s="8">
        <v>47.5</v>
      </c>
      <c r="G41" s="3" t="s">
        <v>63</v>
      </c>
      <c r="H41" s="25" t="s">
        <v>216</v>
      </c>
      <c r="I41" s="25" t="e">
        <f t="shared" si="4"/>
        <v>#VALUE!</v>
      </c>
      <c r="J41" s="4"/>
      <c r="K41" s="32"/>
    </row>
    <row r="42" spans="1:11" ht="18" customHeight="1">
      <c r="A42" s="3">
        <v>2</v>
      </c>
      <c r="B42" s="7" t="s">
        <v>159</v>
      </c>
      <c r="C42" s="3" t="s">
        <v>149</v>
      </c>
      <c r="D42" s="17">
        <v>20210518</v>
      </c>
      <c r="E42" s="8">
        <v>48.5</v>
      </c>
      <c r="F42" s="8">
        <v>47.5</v>
      </c>
      <c r="G42" s="3" t="s">
        <v>82</v>
      </c>
      <c r="H42" s="25">
        <v>82.5</v>
      </c>
      <c r="I42" s="25">
        <f t="shared" si="4"/>
        <v>65.25</v>
      </c>
      <c r="J42" s="4"/>
      <c r="K42" s="20" t="s">
        <v>193</v>
      </c>
    </row>
  </sheetData>
  <mergeCells count="14">
    <mergeCell ref="K2:K3"/>
    <mergeCell ref="A1:K1"/>
    <mergeCell ref="A15:J15"/>
    <mergeCell ref="A2:A3"/>
    <mergeCell ref="D2:D3"/>
    <mergeCell ref="H2:H3"/>
    <mergeCell ref="I2:I3"/>
    <mergeCell ref="A38:J38"/>
    <mergeCell ref="A19:J19"/>
    <mergeCell ref="A29:J29"/>
    <mergeCell ref="A36:J36"/>
    <mergeCell ref="J2:J3"/>
    <mergeCell ref="E2:G2"/>
    <mergeCell ref="B2:C3"/>
  </mergeCells>
  <phoneticPr fontId="1" type="noConversion"/>
  <printOptions horizontalCentered="1"/>
  <pageMargins left="0.47244094488188981" right="0.47244094488188981" top="0.38" bottom="0.31496062992125984" header="0.19685039370078741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pane ySplit="3" topLeftCell="A4" activePane="bottomLeft" state="frozen"/>
      <selection pane="bottomLeft" activeCell="N17" sqref="N17"/>
    </sheetView>
  </sheetViews>
  <sheetFormatPr defaultRowHeight="13.5"/>
  <cols>
    <col min="1" max="1" width="3.375" bestFit="1" customWidth="1"/>
    <col min="3" max="3" width="7.125" bestFit="1" customWidth="1"/>
    <col min="4" max="4" width="9.5" bestFit="1" customWidth="1"/>
    <col min="5" max="7" width="6.5" bestFit="1" customWidth="1"/>
    <col min="8" max="10" width="7.5" bestFit="1" customWidth="1"/>
    <col min="11" max="11" width="8.5" bestFit="1" customWidth="1"/>
    <col min="12" max="12" width="5.25" bestFit="1" customWidth="1"/>
    <col min="13" max="13" width="9" bestFit="1" customWidth="1"/>
  </cols>
  <sheetData>
    <row r="1" spans="1:13" ht="27" customHeight="1">
      <c r="A1" s="40" t="s">
        <v>225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8" customHeight="1">
      <c r="A2" s="46" t="s">
        <v>196</v>
      </c>
      <c r="B2" s="39" t="s">
        <v>137</v>
      </c>
      <c r="C2" s="39"/>
      <c r="D2" s="48" t="s">
        <v>194</v>
      </c>
      <c r="E2" s="41" t="s">
        <v>170</v>
      </c>
      <c r="F2" s="42"/>
      <c r="G2" s="43"/>
      <c r="H2" s="24" t="s">
        <v>189</v>
      </c>
      <c r="I2" s="24" t="s">
        <v>191</v>
      </c>
      <c r="J2" s="46" t="s">
        <v>195</v>
      </c>
      <c r="K2" s="44" t="s">
        <v>172</v>
      </c>
      <c r="L2" s="39" t="s">
        <v>173</v>
      </c>
      <c r="M2" s="39" t="s">
        <v>223</v>
      </c>
    </row>
    <row r="3" spans="1:13" ht="18" customHeight="1">
      <c r="A3" s="47"/>
      <c r="B3" s="39"/>
      <c r="C3" s="39"/>
      <c r="D3" s="39"/>
      <c r="E3" s="22" t="s">
        <v>136</v>
      </c>
      <c r="F3" s="22" t="s">
        <v>146</v>
      </c>
      <c r="G3" s="23" t="s">
        <v>147</v>
      </c>
      <c r="H3" s="26" t="s">
        <v>190</v>
      </c>
      <c r="I3" s="26" t="s">
        <v>190</v>
      </c>
      <c r="J3" s="45"/>
      <c r="K3" s="45"/>
      <c r="L3" s="39"/>
      <c r="M3" s="39"/>
    </row>
    <row r="4" spans="1:13" ht="18" customHeight="1">
      <c r="A4" s="22">
        <v>1</v>
      </c>
      <c r="B4" s="22" t="s">
        <v>155</v>
      </c>
      <c r="C4" s="22" t="s">
        <v>176</v>
      </c>
      <c r="D4" s="22">
        <v>20211001</v>
      </c>
      <c r="E4" s="8">
        <v>37.5</v>
      </c>
      <c r="F4" s="8">
        <v>61</v>
      </c>
      <c r="G4" s="22" t="s">
        <v>8</v>
      </c>
      <c r="H4" s="25">
        <v>82.5</v>
      </c>
      <c r="I4" s="25">
        <v>83.64</v>
      </c>
      <c r="J4" s="25">
        <f>H4*0.4+I4*0.6</f>
        <v>83.183999999999997</v>
      </c>
      <c r="K4" s="25">
        <f>G4/2*0.4+J4*0.6</f>
        <v>69.610399999999998</v>
      </c>
      <c r="L4" s="4"/>
      <c r="M4" s="20" t="s">
        <v>193</v>
      </c>
    </row>
    <row r="5" spans="1:13" ht="18" customHeight="1">
      <c r="A5" s="22">
        <v>2</v>
      </c>
      <c r="B5" s="22" t="s">
        <v>155</v>
      </c>
      <c r="C5" s="22" t="s">
        <v>176</v>
      </c>
      <c r="D5" s="22">
        <v>20211002</v>
      </c>
      <c r="E5" s="8">
        <v>43</v>
      </c>
      <c r="F5" s="8">
        <v>45.5</v>
      </c>
      <c r="G5" s="22" t="s">
        <v>21</v>
      </c>
      <c r="H5" s="25">
        <v>84.17</v>
      </c>
      <c r="I5" s="25">
        <v>83.07</v>
      </c>
      <c r="J5" s="25">
        <f t="shared" ref="J5:J29" si="0">H5*0.4+I5*0.6</f>
        <v>83.509999999999991</v>
      </c>
      <c r="K5" s="25">
        <f t="shared" ref="K5:K29" si="1">G5/2*0.4+J5*0.6</f>
        <v>67.805999999999997</v>
      </c>
      <c r="L5" s="4"/>
      <c r="M5" s="20" t="s">
        <v>193</v>
      </c>
    </row>
    <row r="6" spans="1:13" ht="18" customHeight="1">
      <c r="A6" s="22">
        <v>3</v>
      </c>
      <c r="B6" s="22" t="s">
        <v>155</v>
      </c>
      <c r="C6" s="22" t="s">
        <v>176</v>
      </c>
      <c r="D6" s="22">
        <v>20211003</v>
      </c>
      <c r="E6" s="8">
        <v>28.5</v>
      </c>
      <c r="F6" s="8">
        <v>53</v>
      </c>
      <c r="G6" s="22" t="s">
        <v>71</v>
      </c>
      <c r="H6" s="25">
        <v>80.87</v>
      </c>
      <c r="I6" s="25">
        <v>85.7</v>
      </c>
      <c r="J6" s="25">
        <f t="shared" si="0"/>
        <v>83.768000000000001</v>
      </c>
      <c r="K6" s="25">
        <f t="shared" si="1"/>
        <v>66.5608</v>
      </c>
      <c r="L6" s="4"/>
      <c r="M6" s="32"/>
    </row>
    <row r="7" spans="1:13" ht="18" customHeight="1">
      <c r="A7" s="22">
        <v>4</v>
      </c>
      <c r="B7" s="22" t="s">
        <v>155</v>
      </c>
      <c r="C7" s="22" t="s">
        <v>176</v>
      </c>
      <c r="D7" s="22">
        <v>20211004</v>
      </c>
      <c r="E7" s="8">
        <v>23</v>
      </c>
      <c r="F7" s="8">
        <v>47</v>
      </c>
      <c r="G7" s="22" t="s">
        <v>98</v>
      </c>
      <c r="H7" s="25">
        <v>79.67</v>
      </c>
      <c r="I7" s="25">
        <v>80.41</v>
      </c>
      <c r="J7" s="25">
        <f t="shared" si="0"/>
        <v>80.114000000000004</v>
      </c>
      <c r="K7" s="25">
        <f t="shared" si="1"/>
        <v>62.068400000000004</v>
      </c>
      <c r="L7" s="4"/>
      <c r="M7" s="32"/>
    </row>
    <row r="8" spans="1:13" ht="18" customHeight="1">
      <c r="A8" s="22">
        <v>5</v>
      </c>
      <c r="B8" s="22" t="s">
        <v>155</v>
      </c>
      <c r="C8" s="22" t="s">
        <v>176</v>
      </c>
      <c r="D8" s="22">
        <v>20211005</v>
      </c>
      <c r="E8" s="8">
        <v>26</v>
      </c>
      <c r="F8" s="8">
        <v>42.5</v>
      </c>
      <c r="G8" s="22" t="s">
        <v>76</v>
      </c>
      <c r="H8" s="25">
        <v>85.13</v>
      </c>
      <c r="I8" s="25">
        <v>83.67</v>
      </c>
      <c r="J8" s="25">
        <f t="shared" si="0"/>
        <v>84.253999999999991</v>
      </c>
      <c r="K8" s="25">
        <f t="shared" si="1"/>
        <v>64.252399999999994</v>
      </c>
      <c r="L8" s="4"/>
      <c r="M8" s="32"/>
    </row>
    <row r="9" spans="1:13" ht="18" customHeight="1">
      <c r="A9" s="22">
        <v>6</v>
      </c>
      <c r="B9" s="22" t="s">
        <v>155</v>
      </c>
      <c r="C9" s="22" t="s">
        <v>176</v>
      </c>
      <c r="D9" s="22">
        <v>20211006</v>
      </c>
      <c r="E9" s="8">
        <v>24.5</v>
      </c>
      <c r="F9" s="8">
        <v>39.5</v>
      </c>
      <c r="G9" s="22" t="s">
        <v>45</v>
      </c>
      <c r="H9" s="25" t="s">
        <v>174</v>
      </c>
      <c r="I9" s="25" t="s">
        <v>174</v>
      </c>
      <c r="J9" s="25" t="s">
        <v>192</v>
      </c>
      <c r="K9" s="25" t="e">
        <f t="shared" si="1"/>
        <v>#VALUE!</v>
      </c>
      <c r="L9" s="4"/>
      <c r="M9" s="32"/>
    </row>
    <row r="10" spans="1:13" ht="18" customHeight="1">
      <c r="A10" s="22">
        <v>1</v>
      </c>
      <c r="B10" s="22" t="s">
        <v>155</v>
      </c>
      <c r="C10" s="22" t="s">
        <v>177</v>
      </c>
      <c r="D10" s="22">
        <v>20211007</v>
      </c>
      <c r="E10" s="8">
        <v>39</v>
      </c>
      <c r="F10" s="8">
        <v>46.5</v>
      </c>
      <c r="G10" s="22" t="s">
        <v>73</v>
      </c>
      <c r="H10" s="25">
        <v>87.73</v>
      </c>
      <c r="I10" s="25">
        <v>84.73</v>
      </c>
      <c r="J10" s="25">
        <f t="shared" si="0"/>
        <v>85.93</v>
      </c>
      <c r="K10" s="25">
        <f t="shared" si="1"/>
        <v>68.658000000000001</v>
      </c>
      <c r="L10" s="4"/>
      <c r="M10" s="20" t="s">
        <v>193</v>
      </c>
    </row>
    <row r="11" spans="1:13" ht="18" customHeight="1">
      <c r="A11" s="22">
        <v>2</v>
      </c>
      <c r="B11" s="22" t="s">
        <v>155</v>
      </c>
      <c r="C11" s="22" t="s">
        <v>177</v>
      </c>
      <c r="D11" s="22">
        <v>20211008</v>
      </c>
      <c r="E11" s="8">
        <v>33</v>
      </c>
      <c r="F11" s="8">
        <v>51</v>
      </c>
      <c r="G11" s="22" t="s">
        <v>101</v>
      </c>
      <c r="H11" s="25" t="s">
        <v>174</v>
      </c>
      <c r="I11" s="25" t="s">
        <v>174</v>
      </c>
      <c r="J11" s="25" t="s">
        <v>192</v>
      </c>
      <c r="K11" s="25" t="e">
        <f t="shared" si="1"/>
        <v>#VALUE!</v>
      </c>
      <c r="L11" s="4"/>
      <c r="M11" s="32"/>
    </row>
    <row r="12" spans="1:13" ht="18" customHeight="1">
      <c r="A12" s="22">
        <v>3</v>
      </c>
      <c r="B12" s="22" t="s">
        <v>155</v>
      </c>
      <c r="C12" s="22" t="s">
        <v>177</v>
      </c>
      <c r="D12" s="22">
        <v>20211009</v>
      </c>
      <c r="E12" s="8">
        <v>28.5</v>
      </c>
      <c r="F12" s="8">
        <v>54</v>
      </c>
      <c r="G12" s="22" t="s">
        <v>9</v>
      </c>
      <c r="H12" s="25">
        <v>81.33</v>
      </c>
      <c r="I12" s="25">
        <v>84.44</v>
      </c>
      <c r="J12" s="25">
        <f t="shared" si="0"/>
        <v>83.195999999999998</v>
      </c>
      <c r="K12" s="25">
        <f t="shared" si="1"/>
        <v>66.417599999999993</v>
      </c>
      <c r="L12" s="4"/>
      <c r="M12" s="20" t="s">
        <v>193</v>
      </c>
    </row>
    <row r="13" spans="1:13" ht="18" customHeight="1">
      <c r="A13" s="22">
        <v>4</v>
      </c>
      <c r="B13" s="22" t="s">
        <v>155</v>
      </c>
      <c r="C13" s="22" t="s">
        <v>177</v>
      </c>
      <c r="D13" s="22">
        <v>20211010</v>
      </c>
      <c r="E13" s="8">
        <v>30</v>
      </c>
      <c r="F13" s="8">
        <v>42.5</v>
      </c>
      <c r="G13" s="22" t="s">
        <v>22</v>
      </c>
      <c r="H13" s="25">
        <v>80.23</v>
      </c>
      <c r="I13" s="25">
        <v>85.2</v>
      </c>
      <c r="J13" s="25">
        <f t="shared" si="0"/>
        <v>83.212000000000003</v>
      </c>
      <c r="K13" s="25">
        <f t="shared" si="1"/>
        <v>64.427199999999999</v>
      </c>
      <c r="L13" s="4"/>
      <c r="M13" s="32"/>
    </row>
    <row r="14" spans="1:13" ht="18" customHeight="1">
      <c r="A14" s="22">
        <v>5</v>
      </c>
      <c r="B14" s="22" t="s">
        <v>155</v>
      </c>
      <c r="C14" s="22" t="s">
        <v>177</v>
      </c>
      <c r="D14" s="22">
        <v>20211011</v>
      </c>
      <c r="E14" s="8">
        <v>28</v>
      </c>
      <c r="F14" s="8">
        <v>40.5</v>
      </c>
      <c r="G14" s="22" t="s">
        <v>76</v>
      </c>
      <c r="H14" s="25">
        <v>81.73</v>
      </c>
      <c r="I14" s="25">
        <v>85.21</v>
      </c>
      <c r="J14" s="25">
        <f t="shared" si="0"/>
        <v>83.817999999999998</v>
      </c>
      <c r="K14" s="25">
        <f t="shared" si="1"/>
        <v>63.9908</v>
      </c>
      <c r="L14" s="4"/>
      <c r="M14" s="32"/>
    </row>
    <row r="15" spans="1:13" ht="18" customHeight="1">
      <c r="A15" s="22">
        <v>6</v>
      </c>
      <c r="B15" s="22" t="s">
        <v>155</v>
      </c>
      <c r="C15" s="22" t="s">
        <v>177</v>
      </c>
      <c r="D15" s="22">
        <v>20211012</v>
      </c>
      <c r="E15" s="8">
        <v>28.5</v>
      </c>
      <c r="F15" s="8">
        <v>35.5</v>
      </c>
      <c r="G15" s="22" t="s">
        <v>45</v>
      </c>
      <c r="H15" s="25">
        <v>84.37</v>
      </c>
      <c r="I15" s="25">
        <v>84.83</v>
      </c>
      <c r="J15" s="25">
        <f t="shared" si="0"/>
        <v>84.646000000000001</v>
      </c>
      <c r="K15" s="25">
        <f t="shared" si="1"/>
        <v>63.587599999999995</v>
      </c>
      <c r="L15" s="4"/>
      <c r="M15" s="32"/>
    </row>
    <row r="16" spans="1:13" ht="18" customHeight="1">
      <c r="A16" s="22">
        <v>1</v>
      </c>
      <c r="B16" s="22" t="s">
        <v>156</v>
      </c>
      <c r="C16" s="22" t="s">
        <v>138</v>
      </c>
      <c r="D16" s="22">
        <v>20211101</v>
      </c>
      <c r="E16" s="8">
        <v>61.5</v>
      </c>
      <c r="F16" s="8">
        <v>49.5</v>
      </c>
      <c r="G16" s="22" t="s">
        <v>58</v>
      </c>
      <c r="H16" s="25">
        <v>73.83</v>
      </c>
      <c r="I16" s="25">
        <v>49.12</v>
      </c>
      <c r="J16" s="25">
        <f t="shared" si="0"/>
        <v>59.003999999999998</v>
      </c>
      <c r="K16" s="25">
        <f t="shared" si="1"/>
        <v>57.602400000000003</v>
      </c>
      <c r="L16" s="4"/>
      <c r="M16" s="32"/>
    </row>
    <row r="17" spans="1:13" ht="18" customHeight="1">
      <c r="A17" s="22">
        <v>2</v>
      </c>
      <c r="B17" s="22" t="s">
        <v>156</v>
      </c>
      <c r="C17" s="22" t="s">
        <v>138</v>
      </c>
      <c r="D17" s="22">
        <v>20211102</v>
      </c>
      <c r="E17" s="8">
        <v>48.5</v>
      </c>
      <c r="F17" s="8">
        <v>43.5</v>
      </c>
      <c r="G17" s="22">
        <v>92</v>
      </c>
      <c r="H17" s="25">
        <v>71.900000000000006</v>
      </c>
      <c r="I17" s="25">
        <v>72.290000000000006</v>
      </c>
      <c r="J17" s="25">
        <f t="shared" si="0"/>
        <v>72.134000000000015</v>
      </c>
      <c r="K17" s="25">
        <f t="shared" si="1"/>
        <v>61.680400000000006</v>
      </c>
      <c r="L17" s="56" t="s">
        <v>187</v>
      </c>
      <c r="M17" s="20" t="s">
        <v>193</v>
      </c>
    </row>
    <row r="18" spans="1:13" ht="18" customHeight="1">
      <c r="A18" s="22">
        <v>3</v>
      </c>
      <c r="B18" s="22" t="s">
        <v>156</v>
      </c>
      <c r="C18" s="22" t="s">
        <v>138</v>
      </c>
      <c r="D18" s="22">
        <v>20211103</v>
      </c>
      <c r="E18" s="8">
        <v>50.5</v>
      </c>
      <c r="F18" s="8">
        <v>48.5</v>
      </c>
      <c r="G18" s="22" t="s">
        <v>80</v>
      </c>
      <c r="H18" s="25">
        <v>72.7</v>
      </c>
      <c r="I18" s="25">
        <v>63.68</v>
      </c>
      <c r="J18" s="25">
        <f t="shared" si="0"/>
        <v>67.287999999999997</v>
      </c>
      <c r="K18" s="25">
        <f t="shared" si="1"/>
        <v>60.172799999999995</v>
      </c>
      <c r="L18" s="29"/>
      <c r="M18" s="32"/>
    </row>
    <row r="19" spans="1:13" ht="18" customHeight="1">
      <c r="A19" s="22">
        <v>1</v>
      </c>
      <c r="B19" s="22" t="s">
        <v>156</v>
      </c>
      <c r="C19" s="22" t="s">
        <v>139</v>
      </c>
      <c r="D19" s="22">
        <v>20211104</v>
      </c>
      <c r="E19" s="8">
        <v>61.5</v>
      </c>
      <c r="F19" s="8">
        <v>68.5</v>
      </c>
      <c r="G19" s="22" t="s">
        <v>64</v>
      </c>
      <c r="H19" s="25">
        <v>75.569999999999993</v>
      </c>
      <c r="I19" s="25">
        <v>59.57</v>
      </c>
      <c r="J19" s="25">
        <f t="shared" si="0"/>
        <v>65.97</v>
      </c>
      <c r="K19" s="25">
        <f t="shared" si="1"/>
        <v>65.581999999999994</v>
      </c>
      <c r="L19" s="29"/>
      <c r="M19" s="20" t="s">
        <v>193</v>
      </c>
    </row>
    <row r="20" spans="1:13" ht="18" customHeight="1">
      <c r="A20" s="22">
        <v>2</v>
      </c>
      <c r="B20" s="22" t="s">
        <v>156</v>
      </c>
      <c r="C20" s="22" t="s">
        <v>139</v>
      </c>
      <c r="D20" s="22">
        <v>20211105</v>
      </c>
      <c r="E20" s="8">
        <v>44</v>
      </c>
      <c r="F20" s="8">
        <v>36.5</v>
      </c>
      <c r="G20" s="22">
        <v>80.5</v>
      </c>
      <c r="H20" s="25">
        <v>74.569999999999993</v>
      </c>
      <c r="I20" s="25">
        <v>44.6</v>
      </c>
      <c r="J20" s="25">
        <f t="shared" si="0"/>
        <v>56.588000000000001</v>
      </c>
      <c r="K20" s="25">
        <f t="shared" si="1"/>
        <v>50.052799999999998</v>
      </c>
      <c r="L20" s="29" t="s">
        <v>187</v>
      </c>
      <c r="M20" s="32"/>
    </row>
    <row r="21" spans="1:13" ht="18" customHeight="1">
      <c r="A21" s="22">
        <v>3</v>
      </c>
      <c r="B21" s="22" t="s">
        <v>156</v>
      </c>
      <c r="C21" s="22" t="s">
        <v>139</v>
      </c>
      <c r="D21" s="22">
        <v>20211106</v>
      </c>
      <c r="E21" s="8">
        <v>42</v>
      </c>
      <c r="F21" s="8">
        <v>46.5</v>
      </c>
      <c r="G21" s="22" t="s">
        <v>21</v>
      </c>
      <c r="H21" s="25" t="s">
        <v>174</v>
      </c>
      <c r="I21" s="25" t="s">
        <v>174</v>
      </c>
      <c r="J21" s="25" t="s">
        <v>192</v>
      </c>
      <c r="K21" s="25" t="e">
        <f t="shared" si="1"/>
        <v>#VALUE!</v>
      </c>
      <c r="L21" s="4"/>
      <c r="M21" s="32"/>
    </row>
    <row r="22" spans="1:13" ht="18" customHeight="1">
      <c r="A22" s="22">
        <v>1</v>
      </c>
      <c r="B22" s="22" t="s">
        <v>157</v>
      </c>
      <c r="C22" s="22" t="s">
        <v>138</v>
      </c>
      <c r="D22" s="22">
        <v>20211201</v>
      </c>
      <c r="E22" s="8">
        <v>56</v>
      </c>
      <c r="F22" s="8">
        <v>46</v>
      </c>
      <c r="G22" s="22" t="s">
        <v>74</v>
      </c>
      <c r="H22" s="25">
        <v>71.67</v>
      </c>
      <c r="I22" s="25">
        <v>71.819999999999993</v>
      </c>
      <c r="J22" s="25">
        <f t="shared" si="0"/>
        <v>71.759999999999991</v>
      </c>
      <c r="K22" s="25">
        <f t="shared" si="1"/>
        <v>63.455999999999989</v>
      </c>
      <c r="L22" s="4"/>
      <c r="M22" s="32"/>
    </row>
    <row r="23" spans="1:13" ht="18" customHeight="1">
      <c r="A23" s="22">
        <v>2</v>
      </c>
      <c r="B23" s="22" t="s">
        <v>157</v>
      </c>
      <c r="C23" s="22" t="s">
        <v>138</v>
      </c>
      <c r="D23" s="22">
        <v>20211202</v>
      </c>
      <c r="E23" s="8">
        <v>50</v>
      </c>
      <c r="F23" s="8">
        <v>45</v>
      </c>
      <c r="G23" s="22" t="s">
        <v>38</v>
      </c>
      <c r="H23" s="25">
        <v>81.67</v>
      </c>
      <c r="I23" s="25">
        <v>70.42</v>
      </c>
      <c r="J23" s="25">
        <f t="shared" si="0"/>
        <v>74.92</v>
      </c>
      <c r="K23" s="25">
        <f t="shared" si="1"/>
        <v>63.951999999999998</v>
      </c>
      <c r="L23" s="4"/>
      <c r="M23" s="32"/>
    </row>
    <row r="24" spans="1:13" ht="18" customHeight="1">
      <c r="A24" s="22">
        <v>3</v>
      </c>
      <c r="B24" s="22" t="s">
        <v>157</v>
      </c>
      <c r="C24" s="22" t="s">
        <v>138</v>
      </c>
      <c r="D24" s="22">
        <v>20211203</v>
      </c>
      <c r="E24" s="8">
        <v>41.5</v>
      </c>
      <c r="F24" s="8">
        <v>50</v>
      </c>
      <c r="G24" s="22" t="s">
        <v>102</v>
      </c>
      <c r="H24" s="25">
        <v>78.430000000000007</v>
      </c>
      <c r="I24" s="25">
        <v>67.599999999999994</v>
      </c>
      <c r="J24" s="25">
        <f t="shared" si="0"/>
        <v>71.932000000000002</v>
      </c>
      <c r="K24" s="25">
        <f t="shared" si="1"/>
        <v>61.459199999999996</v>
      </c>
      <c r="L24" s="4"/>
      <c r="M24" s="32"/>
    </row>
    <row r="25" spans="1:13" ht="18" customHeight="1">
      <c r="A25" s="22">
        <v>4</v>
      </c>
      <c r="B25" s="22" t="s">
        <v>157</v>
      </c>
      <c r="C25" s="22" t="s">
        <v>138</v>
      </c>
      <c r="D25" s="22">
        <v>20211204</v>
      </c>
      <c r="E25" s="8">
        <v>42</v>
      </c>
      <c r="F25" s="8">
        <v>49.5</v>
      </c>
      <c r="G25" s="22" t="s">
        <v>102</v>
      </c>
      <c r="H25" s="25">
        <v>91.33</v>
      </c>
      <c r="I25" s="25">
        <v>90.77</v>
      </c>
      <c r="J25" s="25">
        <f t="shared" si="0"/>
        <v>90.994</v>
      </c>
      <c r="K25" s="25">
        <f t="shared" si="1"/>
        <v>72.8964</v>
      </c>
      <c r="L25" s="4"/>
      <c r="M25" s="20" t="s">
        <v>193</v>
      </c>
    </row>
    <row r="26" spans="1:13" ht="18" customHeight="1">
      <c r="A26" s="22">
        <v>5</v>
      </c>
      <c r="B26" s="22" t="s">
        <v>157</v>
      </c>
      <c r="C26" s="22" t="s">
        <v>138</v>
      </c>
      <c r="D26" s="22">
        <v>20211205</v>
      </c>
      <c r="E26" s="8">
        <v>45</v>
      </c>
      <c r="F26" s="8">
        <v>46.5</v>
      </c>
      <c r="G26" s="22" t="s">
        <v>102</v>
      </c>
      <c r="H26" s="25" t="s">
        <v>174</v>
      </c>
      <c r="I26" s="25" t="s">
        <v>174</v>
      </c>
      <c r="J26" s="25" t="s">
        <v>192</v>
      </c>
      <c r="K26" s="25" t="e">
        <f t="shared" si="1"/>
        <v>#VALUE!</v>
      </c>
      <c r="L26" s="4"/>
      <c r="M26" s="32"/>
    </row>
    <row r="27" spans="1:13" ht="18" customHeight="1">
      <c r="A27" s="22">
        <v>1</v>
      </c>
      <c r="B27" s="22" t="s">
        <v>157</v>
      </c>
      <c r="C27" s="22" t="s">
        <v>139</v>
      </c>
      <c r="D27" s="22">
        <v>20211206</v>
      </c>
      <c r="E27" s="8">
        <v>59.5</v>
      </c>
      <c r="F27" s="8">
        <v>78</v>
      </c>
      <c r="G27" s="22" t="s">
        <v>53</v>
      </c>
      <c r="H27" s="25">
        <v>83</v>
      </c>
      <c r="I27" s="25">
        <v>78.62</v>
      </c>
      <c r="J27" s="25">
        <f t="shared" si="0"/>
        <v>80.372000000000014</v>
      </c>
      <c r="K27" s="25">
        <f t="shared" si="1"/>
        <v>75.723200000000006</v>
      </c>
      <c r="L27" s="4"/>
      <c r="M27" s="32"/>
    </row>
    <row r="28" spans="1:13" ht="18" customHeight="1">
      <c r="A28" s="22">
        <v>2</v>
      </c>
      <c r="B28" s="22" t="s">
        <v>157</v>
      </c>
      <c r="C28" s="22" t="s">
        <v>139</v>
      </c>
      <c r="D28" s="22">
        <v>20211207</v>
      </c>
      <c r="E28" s="8">
        <v>55.5</v>
      </c>
      <c r="F28" s="8">
        <v>69.5</v>
      </c>
      <c r="G28" s="22" t="s">
        <v>29</v>
      </c>
      <c r="H28" s="25">
        <v>82.87</v>
      </c>
      <c r="I28" s="25">
        <v>85.63</v>
      </c>
      <c r="J28" s="25">
        <f t="shared" si="0"/>
        <v>84.525999999999996</v>
      </c>
      <c r="K28" s="25">
        <f t="shared" si="1"/>
        <v>75.715599999999995</v>
      </c>
      <c r="L28" s="4"/>
      <c r="M28" s="32"/>
    </row>
    <row r="29" spans="1:13" ht="18" customHeight="1">
      <c r="A29" s="22">
        <v>3</v>
      </c>
      <c r="B29" s="22" t="s">
        <v>157</v>
      </c>
      <c r="C29" s="22" t="s">
        <v>139</v>
      </c>
      <c r="D29" s="22">
        <v>20211208</v>
      </c>
      <c r="E29" s="8">
        <v>59.5</v>
      </c>
      <c r="F29" s="8">
        <v>63</v>
      </c>
      <c r="G29" s="22" t="s">
        <v>95</v>
      </c>
      <c r="H29" s="25">
        <v>86.73</v>
      </c>
      <c r="I29" s="25">
        <v>87.15</v>
      </c>
      <c r="J29" s="25">
        <f t="shared" si="0"/>
        <v>86.981999999999999</v>
      </c>
      <c r="K29" s="25">
        <f t="shared" si="1"/>
        <v>76.6892</v>
      </c>
      <c r="L29" s="4"/>
      <c r="M29" s="20" t="s">
        <v>193</v>
      </c>
    </row>
  </sheetData>
  <mergeCells count="9">
    <mergeCell ref="M2:M3"/>
    <mergeCell ref="A1:M1"/>
    <mergeCell ref="L2:L3"/>
    <mergeCell ref="A2:A3"/>
    <mergeCell ref="B2:C3"/>
    <mergeCell ref="D2:D3"/>
    <mergeCell ref="E2:G2"/>
    <mergeCell ref="J2:J3"/>
    <mergeCell ref="K2:K3"/>
  </mergeCells>
  <phoneticPr fontId="1" type="noConversion"/>
  <pageMargins left="0.51181102362204722" right="0.37" top="0.84" bottom="0.27559055118110237" header="0.15748031496062992" footer="0.1574803149606299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pane ySplit="3" topLeftCell="A4" activePane="bottomLeft" state="frozen"/>
      <selection pane="bottomLeft" activeCell="J4" sqref="J4"/>
    </sheetView>
  </sheetViews>
  <sheetFormatPr defaultRowHeight="13.5"/>
  <cols>
    <col min="1" max="1" width="5.25" bestFit="1" customWidth="1"/>
    <col min="2" max="2" width="9" bestFit="1" customWidth="1"/>
    <col min="3" max="3" width="7.125" bestFit="1" customWidth="1"/>
    <col min="4" max="4" width="13" bestFit="1" customWidth="1"/>
    <col min="5" max="7" width="6.5" bestFit="1" customWidth="1"/>
    <col min="8" max="9" width="9.125" customWidth="1"/>
    <col min="10" max="10" width="6.625" customWidth="1"/>
    <col min="11" max="11" width="9" bestFit="1" customWidth="1"/>
  </cols>
  <sheetData>
    <row r="1" spans="1:11" ht="32.1" customHeight="1">
      <c r="A1" s="40" t="s">
        <v>226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8" customHeight="1">
      <c r="A2" s="39" t="s">
        <v>140</v>
      </c>
      <c r="B2" s="49" t="s">
        <v>184</v>
      </c>
      <c r="C2" s="50"/>
      <c r="D2" s="39" t="s">
        <v>169</v>
      </c>
      <c r="E2" s="41" t="s">
        <v>170</v>
      </c>
      <c r="F2" s="42"/>
      <c r="G2" s="43"/>
      <c r="H2" s="44" t="s">
        <v>171</v>
      </c>
      <c r="I2" s="44" t="s">
        <v>172</v>
      </c>
      <c r="J2" s="39" t="s">
        <v>173</v>
      </c>
      <c r="K2" s="39" t="s">
        <v>223</v>
      </c>
    </row>
    <row r="3" spans="1:11" ht="18" customHeight="1">
      <c r="A3" s="39"/>
      <c r="B3" s="51"/>
      <c r="C3" s="52"/>
      <c r="D3" s="39"/>
      <c r="E3" s="15" t="s">
        <v>136</v>
      </c>
      <c r="F3" s="15" t="s">
        <v>146</v>
      </c>
      <c r="G3" s="16" t="s">
        <v>147</v>
      </c>
      <c r="H3" s="45"/>
      <c r="I3" s="45"/>
      <c r="J3" s="39"/>
      <c r="K3" s="39"/>
    </row>
    <row r="4" spans="1:11" ht="18" customHeight="1">
      <c r="A4" s="3">
        <v>1</v>
      </c>
      <c r="B4" s="3" t="s">
        <v>161</v>
      </c>
      <c r="C4" s="3" t="s">
        <v>150</v>
      </c>
      <c r="D4" s="3">
        <v>20210401</v>
      </c>
      <c r="E4" s="10">
        <v>53.5</v>
      </c>
      <c r="F4" s="10">
        <v>74.5</v>
      </c>
      <c r="G4" s="3" t="s">
        <v>0</v>
      </c>
      <c r="H4" s="27">
        <v>85.7</v>
      </c>
      <c r="I4" s="25">
        <f>G4/4+H4/2</f>
        <v>74.849999999999994</v>
      </c>
      <c r="J4" s="4"/>
      <c r="K4" s="20" t="s">
        <v>218</v>
      </c>
    </row>
    <row r="5" spans="1:11" ht="18" customHeight="1">
      <c r="A5" s="3">
        <v>2</v>
      </c>
      <c r="B5" s="3" t="s">
        <v>161</v>
      </c>
      <c r="C5" s="3" t="s">
        <v>150</v>
      </c>
      <c r="D5" s="3">
        <v>20210402</v>
      </c>
      <c r="E5" s="10">
        <v>46.5</v>
      </c>
      <c r="F5" s="10">
        <v>75</v>
      </c>
      <c r="G5" s="3" t="s">
        <v>88</v>
      </c>
      <c r="H5" s="27">
        <v>84.33</v>
      </c>
      <c r="I5" s="25">
        <f t="shared" ref="I5:I25" si="0">G5/4+H5/2</f>
        <v>72.539999999999992</v>
      </c>
      <c r="J5" s="4"/>
      <c r="K5" s="20" t="s">
        <v>218</v>
      </c>
    </row>
    <row r="6" spans="1:11" ht="18" customHeight="1">
      <c r="A6" s="3">
        <v>3</v>
      </c>
      <c r="B6" s="3" t="s">
        <v>161</v>
      </c>
      <c r="C6" s="3" t="s">
        <v>150</v>
      </c>
      <c r="D6" s="17">
        <v>20210403</v>
      </c>
      <c r="E6" s="10">
        <v>42</v>
      </c>
      <c r="F6" s="10">
        <v>77.5</v>
      </c>
      <c r="G6" s="3" t="s">
        <v>24</v>
      </c>
      <c r="H6" s="27" t="s">
        <v>219</v>
      </c>
      <c r="I6" s="25" t="e">
        <f t="shared" si="0"/>
        <v>#VALUE!</v>
      </c>
      <c r="J6" s="4"/>
      <c r="K6" s="20"/>
    </row>
    <row r="7" spans="1:11" ht="18" customHeight="1">
      <c r="A7" s="3">
        <v>4</v>
      </c>
      <c r="B7" s="3" t="s">
        <v>161</v>
      </c>
      <c r="C7" s="3" t="s">
        <v>150</v>
      </c>
      <c r="D7" s="17">
        <v>20210404</v>
      </c>
      <c r="E7" s="10">
        <v>52</v>
      </c>
      <c r="F7" s="10">
        <v>66</v>
      </c>
      <c r="G7" s="3" t="s">
        <v>12</v>
      </c>
      <c r="H7" s="27">
        <v>82.03</v>
      </c>
      <c r="I7" s="25">
        <f t="shared" si="0"/>
        <v>70.515000000000001</v>
      </c>
      <c r="J7" s="4"/>
      <c r="K7" s="20" t="s">
        <v>218</v>
      </c>
    </row>
    <row r="8" spans="1:11" ht="18" customHeight="1">
      <c r="A8" s="3">
        <v>5</v>
      </c>
      <c r="B8" s="3" t="s">
        <v>161</v>
      </c>
      <c r="C8" s="3" t="s">
        <v>150</v>
      </c>
      <c r="D8" s="17">
        <v>20210405</v>
      </c>
      <c r="E8" s="10">
        <v>55</v>
      </c>
      <c r="F8" s="10">
        <v>57.5</v>
      </c>
      <c r="G8" s="3" t="s">
        <v>1</v>
      </c>
      <c r="H8" s="27" t="s">
        <v>219</v>
      </c>
      <c r="I8" s="25" t="e">
        <f t="shared" si="0"/>
        <v>#VALUE!</v>
      </c>
      <c r="J8" s="4"/>
      <c r="K8" s="20"/>
    </row>
    <row r="9" spans="1:11" ht="18" customHeight="1">
      <c r="A9" s="3">
        <v>6</v>
      </c>
      <c r="B9" s="3" t="s">
        <v>161</v>
      </c>
      <c r="C9" s="3" t="s">
        <v>150</v>
      </c>
      <c r="D9" s="17">
        <v>20210406</v>
      </c>
      <c r="E9" s="10">
        <v>51.5</v>
      </c>
      <c r="F9" s="10">
        <v>50.5</v>
      </c>
      <c r="G9" s="3" t="s">
        <v>74</v>
      </c>
      <c r="H9" s="27">
        <v>79.17</v>
      </c>
      <c r="I9" s="25">
        <f t="shared" si="0"/>
        <v>65.085000000000008</v>
      </c>
      <c r="J9" s="4"/>
      <c r="K9" s="20" t="s">
        <v>218</v>
      </c>
    </row>
    <row r="10" spans="1:11" ht="18" customHeight="1">
      <c r="A10" s="3">
        <v>7</v>
      </c>
      <c r="B10" s="3" t="s">
        <v>161</v>
      </c>
      <c r="C10" s="3" t="s">
        <v>150</v>
      </c>
      <c r="D10" s="17">
        <v>20210407</v>
      </c>
      <c r="E10" s="10">
        <v>51</v>
      </c>
      <c r="F10" s="10">
        <v>51</v>
      </c>
      <c r="G10" s="3" t="s">
        <v>74</v>
      </c>
      <c r="H10" s="27">
        <v>76.900000000000006</v>
      </c>
      <c r="I10" s="25">
        <f t="shared" si="0"/>
        <v>63.95</v>
      </c>
      <c r="J10" s="4"/>
      <c r="K10" s="20"/>
    </row>
    <row r="11" spans="1:11" ht="18" customHeight="1">
      <c r="A11" s="3">
        <v>8</v>
      </c>
      <c r="B11" s="3" t="s">
        <v>161</v>
      </c>
      <c r="C11" s="3" t="s">
        <v>150</v>
      </c>
      <c r="D11" s="17">
        <v>20210408</v>
      </c>
      <c r="E11" s="10">
        <v>43.5</v>
      </c>
      <c r="F11" s="10">
        <v>57.5</v>
      </c>
      <c r="G11" s="3" t="s">
        <v>16</v>
      </c>
      <c r="H11" s="27">
        <v>86</v>
      </c>
      <c r="I11" s="25">
        <f t="shared" si="0"/>
        <v>68.25</v>
      </c>
      <c r="J11" s="4"/>
      <c r="K11" s="20" t="s">
        <v>218</v>
      </c>
    </row>
    <row r="12" spans="1:11" ht="18" customHeight="1">
      <c r="A12" s="3">
        <v>9</v>
      </c>
      <c r="B12" s="3" t="s">
        <v>161</v>
      </c>
      <c r="C12" s="3" t="s">
        <v>150</v>
      </c>
      <c r="D12" s="17">
        <v>20210409</v>
      </c>
      <c r="E12" s="10">
        <v>42</v>
      </c>
      <c r="F12" s="10">
        <v>57.5</v>
      </c>
      <c r="G12" s="3" t="s">
        <v>10</v>
      </c>
      <c r="H12" s="27">
        <v>83.9</v>
      </c>
      <c r="I12" s="25">
        <f t="shared" si="0"/>
        <v>66.825000000000003</v>
      </c>
      <c r="J12" s="4"/>
      <c r="K12" s="20" t="s">
        <v>218</v>
      </c>
    </row>
    <row r="13" spans="1:11" ht="18" customHeight="1">
      <c r="A13" s="3">
        <v>10</v>
      </c>
      <c r="B13" s="3" t="s">
        <v>161</v>
      </c>
      <c r="C13" s="3" t="s">
        <v>150</v>
      </c>
      <c r="D13" s="17">
        <v>20210410</v>
      </c>
      <c r="E13" s="10">
        <v>49</v>
      </c>
      <c r="F13" s="10">
        <v>48.5</v>
      </c>
      <c r="G13" s="3" t="s">
        <v>63</v>
      </c>
      <c r="H13" s="27">
        <v>77</v>
      </c>
      <c r="I13" s="25">
        <f t="shared" si="0"/>
        <v>62.875</v>
      </c>
      <c r="J13" s="4"/>
      <c r="K13" s="20"/>
    </row>
    <row r="14" spans="1:11" ht="18" customHeight="1">
      <c r="A14" s="3">
        <v>11</v>
      </c>
      <c r="B14" s="3" t="s">
        <v>161</v>
      </c>
      <c r="C14" s="3" t="s">
        <v>150</v>
      </c>
      <c r="D14" s="17">
        <v>20210411</v>
      </c>
      <c r="E14" s="10">
        <v>40</v>
      </c>
      <c r="F14" s="10">
        <v>49.5</v>
      </c>
      <c r="G14" s="3" t="s">
        <v>46</v>
      </c>
      <c r="H14" s="27">
        <v>81.8</v>
      </c>
      <c r="I14" s="25">
        <f t="shared" si="0"/>
        <v>63.274999999999999</v>
      </c>
      <c r="J14" s="4"/>
      <c r="K14" s="20"/>
    </row>
    <row r="15" spans="1:11" ht="18" customHeight="1">
      <c r="A15" s="3">
        <v>12</v>
      </c>
      <c r="B15" s="3" t="s">
        <v>161</v>
      </c>
      <c r="C15" s="3" t="s">
        <v>150</v>
      </c>
      <c r="D15" s="17">
        <v>20210412</v>
      </c>
      <c r="E15" s="10">
        <v>43</v>
      </c>
      <c r="F15" s="10">
        <v>45.5</v>
      </c>
      <c r="G15" s="3" t="s">
        <v>21</v>
      </c>
      <c r="H15" s="27" t="s">
        <v>219</v>
      </c>
      <c r="I15" s="25" t="e">
        <f t="shared" si="0"/>
        <v>#VALUE!</v>
      </c>
      <c r="J15" s="4"/>
      <c r="K15" s="20"/>
    </row>
    <row r="16" spans="1:11" ht="18" customHeight="1">
      <c r="A16" s="3">
        <v>13</v>
      </c>
      <c r="B16" s="3" t="s">
        <v>161</v>
      </c>
      <c r="C16" s="3" t="s">
        <v>150</v>
      </c>
      <c r="D16" s="17">
        <v>20210413</v>
      </c>
      <c r="E16" s="10">
        <v>37.5</v>
      </c>
      <c r="F16" s="10">
        <v>50</v>
      </c>
      <c r="G16" s="3" t="s">
        <v>35</v>
      </c>
      <c r="H16" s="27" t="s">
        <v>219</v>
      </c>
      <c r="I16" s="25" t="e">
        <f t="shared" si="0"/>
        <v>#VALUE!</v>
      </c>
      <c r="J16" s="4"/>
      <c r="K16" s="20"/>
    </row>
    <row r="17" spans="1:11" ht="18" customHeight="1">
      <c r="A17" s="3">
        <v>14</v>
      </c>
      <c r="B17" s="3" t="s">
        <v>161</v>
      </c>
      <c r="C17" s="3" t="s">
        <v>150</v>
      </c>
      <c r="D17" s="17">
        <v>20210414</v>
      </c>
      <c r="E17" s="10">
        <v>30</v>
      </c>
      <c r="F17" s="10">
        <v>41</v>
      </c>
      <c r="G17" s="3" t="s">
        <v>91</v>
      </c>
      <c r="H17" s="27">
        <v>75.87</v>
      </c>
      <c r="I17" s="25">
        <f t="shared" si="0"/>
        <v>55.685000000000002</v>
      </c>
      <c r="J17" s="4"/>
      <c r="K17" s="20"/>
    </row>
    <row r="18" spans="1:11" ht="18" customHeight="1">
      <c r="A18" s="3">
        <v>15</v>
      </c>
      <c r="B18" s="3" t="s">
        <v>161</v>
      </c>
      <c r="C18" s="3" t="s">
        <v>150</v>
      </c>
      <c r="D18" s="17">
        <v>20210415</v>
      </c>
      <c r="E18" s="10">
        <v>30</v>
      </c>
      <c r="F18" s="10">
        <v>34.5</v>
      </c>
      <c r="G18" s="3" t="s">
        <v>61</v>
      </c>
      <c r="H18" s="27">
        <v>77.400000000000006</v>
      </c>
      <c r="I18" s="25">
        <f t="shared" si="0"/>
        <v>54.825000000000003</v>
      </c>
      <c r="J18" s="4"/>
      <c r="K18" s="20"/>
    </row>
    <row r="19" spans="1:11" ht="18" customHeigh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28"/>
    </row>
    <row r="20" spans="1:11" ht="18" customHeight="1">
      <c r="A20" s="3">
        <v>1</v>
      </c>
      <c r="B20" s="3" t="s">
        <v>161</v>
      </c>
      <c r="C20" s="3" t="s">
        <v>149</v>
      </c>
      <c r="D20" s="3">
        <v>20210416</v>
      </c>
      <c r="E20" s="10">
        <v>51</v>
      </c>
      <c r="F20" s="10">
        <v>46.5</v>
      </c>
      <c r="G20" s="3" t="s">
        <v>63</v>
      </c>
      <c r="H20" s="27">
        <v>83.83</v>
      </c>
      <c r="I20" s="25">
        <f t="shared" si="0"/>
        <v>66.289999999999992</v>
      </c>
      <c r="J20" s="4"/>
      <c r="K20" s="20" t="s">
        <v>218</v>
      </c>
    </row>
    <row r="21" spans="1:11" ht="18" customHeight="1">
      <c r="A21" s="3">
        <v>2</v>
      </c>
      <c r="B21" s="3" t="s">
        <v>161</v>
      </c>
      <c r="C21" s="3" t="s">
        <v>149</v>
      </c>
      <c r="D21" s="3">
        <v>20210417</v>
      </c>
      <c r="E21" s="10">
        <v>43</v>
      </c>
      <c r="F21" s="10">
        <v>52.5</v>
      </c>
      <c r="G21" s="3" t="s">
        <v>110</v>
      </c>
      <c r="H21" s="27">
        <v>87.87</v>
      </c>
      <c r="I21" s="25">
        <f t="shared" si="0"/>
        <v>67.81</v>
      </c>
      <c r="J21" s="4"/>
      <c r="K21" s="20" t="s">
        <v>218</v>
      </c>
    </row>
    <row r="22" spans="1:11" ht="18" customHeight="1">
      <c r="A22" s="27">
        <v>3</v>
      </c>
      <c r="B22" s="27" t="s">
        <v>221</v>
      </c>
      <c r="C22" s="27" t="s">
        <v>222</v>
      </c>
      <c r="D22" s="27">
        <v>20210418</v>
      </c>
      <c r="E22" s="10">
        <v>46.5</v>
      </c>
      <c r="F22" s="10">
        <v>45.5</v>
      </c>
      <c r="G22" s="27" t="s">
        <v>84</v>
      </c>
      <c r="H22" s="27" t="s">
        <v>220</v>
      </c>
      <c r="I22" s="25" t="e">
        <f t="shared" si="0"/>
        <v>#VALUE!</v>
      </c>
      <c r="J22" s="4"/>
      <c r="K22" s="20"/>
    </row>
    <row r="23" spans="1:11" ht="18" customHeight="1">
      <c r="A23" s="3">
        <v>4</v>
      </c>
      <c r="B23" s="3" t="s">
        <v>161</v>
      </c>
      <c r="C23" s="3" t="s">
        <v>149</v>
      </c>
      <c r="D23" s="17">
        <v>20210419</v>
      </c>
      <c r="E23" s="10">
        <v>47</v>
      </c>
      <c r="F23" s="10">
        <v>44</v>
      </c>
      <c r="G23" s="3" t="s">
        <v>129</v>
      </c>
      <c r="H23" s="27">
        <v>86.77</v>
      </c>
      <c r="I23" s="25">
        <f t="shared" si="0"/>
        <v>66.134999999999991</v>
      </c>
      <c r="J23" s="4"/>
      <c r="K23" s="20"/>
    </row>
    <row r="24" spans="1:11" s="9" customFormat="1" ht="18" customHeight="1">
      <c r="A24" s="17">
        <v>5</v>
      </c>
      <c r="B24" s="3" t="s">
        <v>161</v>
      </c>
      <c r="C24" s="3" t="s">
        <v>149</v>
      </c>
      <c r="D24" s="17">
        <v>20210420</v>
      </c>
      <c r="E24" s="21">
        <v>51</v>
      </c>
      <c r="F24" s="21">
        <v>65</v>
      </c>
      <c r="G24" s="11" t="s">
        <v>14</v>
      </c>
      <c r="H24" s="31">
        <v>75.87</v>
      </c>
      <c r="I24" s="25">
        <f t="shared" si="0"/>
        <v>66.935000000000002</v>
      </c>
      <c r="J24" s="11" t="s">
        <v>175</v>
      </c>
      <c r="K24" s="20" t="s">
        <v>218</v>
      </c>
    </row>
    <row r="25" spans="1:11" s="9" customFormat="1" ht="18" customHeight="1">
      <c r="A25" s="17">
        <v>6</v>
      </c>
      <c r="B25" s="3" t="s">
        <v>161</v>
      </c>
      <c r="C25" s="3" t="s">
        <v>149</v>
      </c>
      <c r="D25" s="17">
        <v>20210421</v>
      </c>
      <c r="E25" s="21">
        <v>58</v>
      </c>
      <c r="F25" s="21">
        <v>39.5</v>
      </c>
      <c r="G25" s="11" t="s">
        <v>63</v>
      </c>
      <c r="H25" s="31" t="s">
        <v>219</v>
      </c>
      <c r="I25" s="25" t="e">
        <f t="shared" si="0"/>
        <v>#VALUE!</v>
      </c>
      <c r="J25" s="11" t="s">
        <v>175</v>
      </c>
      <c r="K25" s="36"/>
    </row>
  </sheetData>
  <sortState ref="A1:S25">
    <sortCondition descending="1" ref="G1"/>
  </sortState>
  <mergeCells count="10">
    <mergeCell ref="K2:K3"/>
    <mergeCell ref="A1:K1"/>
    <mergeCell ref="J2:J3"/>
    <mergeCell ref="A19:J19"/>
    <mergeCell ref="B2:C3"/>
    <mergeCell ref="E2:G2"/>
    <mergeCell ref="A2:A3"/>
    <mergeCell ref="D2:D3"/>
    <mergeCell ref="H2:H3"/>
    <mergeCell ref="I2:I3"/>
  </mergeCells>
  <phoneticPr fontId="1" type="noConversion"/>
  <printOptions horizontalCentered="1"/>
  <pageMargins left="0.55118110236220474" right="0.6692913385826772" top="0.73" bottom="0.4724409448818898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pane ySplit="3" topLeftCell="A4" activePane="bottomLeft" state="frozen"/>
      <selection pane="bottomLeft" activeCell="K4" sqref="K4"/>
    </sheetView>
  </sheetViews>
  <sheetFormatPr defaultRowHeight="13.5"/>
  <cols>
    <col min="1" max="1" width="5.75" customWidth="1"/>
    <col min="2" max="2" width="9" bestFit="1" customWidth="1"/>
    <col min="3" max="3" width="13" bestFit="1" customWidth="1"/>
    <col min="4" max="6" width="6.625" customWidth="1"/>
    <col min="7" max="8" width="9.125" customWidth="1"/>
    <col min="9" max="9" width="6.625" customWidth="1"/>
    <col min="10" max="10" width="9" bestFit="1" customWidth="1"/>
  </cols>
  <sheetData>
    <row r="1" spans="1:10" ht="32.1" customHeight="1">
      <c r="A1" s="40" t="s">
        <v>227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8" customHeight="1">
      <c r="A2" s="39" t="s">
        <v>140</v>
      </c>
      <c r="B2" s="49" t="s">
        <v>184</v>
      </c>
      <c r="C2" s="39" t="s">
        <v>169</v>
      </c>
      <c r="D2" s="41" t="s">
        <v>170</v>
      </c>
      <c r="E2" s="42"/>
      <c r="F2" s="43"/>
      <c r="G2" s="44" t="s">
        <v>171</v>
      </c>
      <c r="H2" s="44" t="s">
        <v>172</v>
      </c>
      <c r="I2" s="39" t="s">
        <v>173</v>
      </c>
      <c r="J2" s="39" t="s">
        <v>223</v>
      </c>
    </row>
    <row r="3" spans="1:10" ht="18" customHeight="1">
      <c r="A3" s="39"/>
      <c r="B3" s="51"/>
      <c r="C3" s="39"/>
      <c r="D3" s="15" t="s">
        <v>136</v>
      </c>
      <c r="E3" s="15" t="s">
        <v>146</v>
      </c>
      <c r="F3" s="16" t="s">
        <v>147</v>
      </c>
      <c r="G3" s="45"/>
      <c r="H3" s="45"/>
      <c r="I3" s="39"/>
      <c r="J3" s="39"/>
    </row>
    <row r="4" spans="1:10" ht="18" customHeight="1">
      <c r="A4" s="3">
        <v>1</v>
      </c>
      <c r="B4" s="3" t="s">
        <v>162</v>
      </c>
      <c r="C4" s="3">
        <v>20210513</v>
      </c>
      <c r="D4" s="10">
        <v>65.5</v>
      </c>
      <c r="E4" s="10">
        <v>70</v>
      </c>
      <c r="F4" s="3" t="s">
        <v>5</v>
      </c>
      <c r="G4" s="27">
        <v>81.67</v>
      </c>
      <c r="H4" s="25">
        <f>F4/4+G4/2</f>
        <v>74.710000000000008</v>
      </c>
      <c r="I4" s="4"/>
      <c r="J4" s="20" t="s">
        <v>193</v>
      </c>
    </row>
    <row r="5" spans="1:10" ht="18" customHeight="1">
      <c r="A5" s="3">
        <v>2</v>
      </c>
      <c r="B5" s="3" t="s">
        <v>162</v>
      </c>
      <c r="C5" s="7">
        <v>20210514</v>
      </c>
      <c r="D5" s="10">
        <v>68.5</v>
      </c>
      <c r="E5" s="10">
        <v>40.5</v>
      </c>
      <c r="F5" s="3" t="s">
        <v>47</v>
      </c>
      <c r="G5" s="17" t="s">
        <v>186</v>
      </c>
      <c r="H5" s="25" t="e">
        <f>F5/4+G5/2</f>
        <v>#VALUE!</v>
      </c>
      <c r="I5" s="4"/>
      <c r="J5" s="20"/>
    </row>
    <row r="6" spans="1:10" ht="18" customHeight="1">
      <c r="A6" s="53"/>
      <c r="B6" s="54"/>
      <c r="C6" s="54"/>
      <c r="D6" s="54"/>
      <c r="E6" s="54"/>
      <c r="F6" s="54"/>
      <c r="G6" s="54"/>
      <c r="H6" s="54"/>
      <c r="I6" s="54"/>
      <c r="J6" s="28"/>
    </row>
    <row r="7" spans="1:10" ht="18" customHeight="1">
      <c r="A7" s="3">
        <v>1</v>
      </c>
      <c r="B7" s="3" t="s">
        <v>163</v>
      </c>
      <c r="C7" s="3">
        <v>20210801</v>
      </c>
      <c r="D7" s="10">
        <v>67</v>
      </c>
      <c r="E7" s="10">
        <v>57.5</v>
      </c>
      <c r="F7" s="3" t="s">
        <v>70</v>
      </c>
      <c r="G7" s="27">
        <v>87.67</v>
      </c>
      <c r="H7" s="25">
        <f>F7/4+G7/2</f>
        <v>74.960000000000008</v>
      </c>
      <c r="I7" s="4"/>
      <c r="J7" s="20" t="s">
        <v>193</v>
      </c>
    </row>
    <row r="8" spans="1:10" ht="18" customHeight="1">
      <c r="A8" s="3">
        <v>2</v>
      </c>
      <c r="B8" s="3" t="s">
        <v>163</v>
      </c>
      <c r="C8" s="3">
        <v>20210802</v>
      </c>
      <c r="D8" s="10">
        <v>45</v>
      </c>
      <c r="E8" s="10">
        <v>68</v>
      </c>
      <c r="F8" s="3" t="s">
        <v>54</v>
      </c>
      <c r="G8" s="27">
        <v>89.33</v>
      </c>
      <c r="H8" s="25">
        <f t="shared" ref="H8:H24" si="0">F8/4+G8/2</f>
        <v>72.914999999999992</v>
      </c>
      <c r="I8" s="4"/>
      <c r="J8" s="20" t="s">
        <v>193</v>
      </c>
    </row>
    <row r="9" spans="1:10" ht="18" customHeight="1">
      <c r="A9" s="3">
        <v>3</v>
      </c>
      <c r="B9" s="3" t="s">
        <v>163</v>
      </c>
      <c r="C9" s="17">
        <v>20210803</v>
      </c>
      <c r="D9" s="10">
        <v>70.5</v>
      </c>
      <c r="E9" s="10">
        <v>40.5</v>
      </c>
      <c r="F9" s="3" t="s">
        <v>58</v>
      </c>
      <c r="G9" s="27">
        <v>85.33</v>
      </c>
      <c r="H9" s="25">
        <f t="shared" si="0"/>
        <v>70.414999999999992</v>
      </c>
      <c r="I9" s="4"/>
      <c r="J9" s="20" t="s">
        <v>193</v>
      </c>
    </row>
    <row r="10" spans="1:10" ht="18" customHeight="1">
      <c r="A10" s="3">
        <v>4</v>
      </c>
      <c r="B10" s="3" t="s">
        <v>163</v>
      </c>
      <c r="C10" s="17">
        <v>20210804</v>
      </c>
      <c r="D10" s="10">
        <v>50</v>
      </c>
      <c r="E10" s="10">
        <v>56</v>
      </c>
      <c r="F10" s="3" t="s">
        <v>43</v>
      </c>
      <c r="G10" s="27">
        <v>78.67</v>
      </c>
      <c r="H10" s="25">
        <f t="shared" si="0"/>
        <v>65.835000000000008</v>
      </c>
      <c r="I10" s="4"/>
      <c r="J10" s="20" t="s">
        <v>193</v>
      </c>
    </row>
    <row r="11" spans="1:10" ht="18" customHeight="1">
      <c r="A11" s="3">
        <v>5</v>
      </c>
      <c r="B11" s="3" t="s">
        <v>163</v>
      </c>
      <c r="C11" s="17">
        <v>20210805</v>
      </c>
      <c r="D11" s="10">
        <v>49.5</v>
      </c>
      <c r="E11" s="10">
        <v>52</v>
      </c>
      <c r="F11" s="3" t="s">
        <v>62</v>
      </c>
      <c r="G11" s="27" t="s">
        <v>216</v>
      </c>
      <c r="H11" s="25" t="e">
        <f t="shared" si="0"/>
        <v>#VALUE!</v>
      </c>
      <c r="I11" s="4"/>
      <c r="J11" s="20"/>
    </row>
    <row r="12" spans="1:10" ht="18" customHeight="1">
      <c r="A12" s="3">
        <v>6</v>
      </c>
      <c r="B12" s="3" t="s">
        <v>163</v>
      </c>
      <c r="C12" s="17">
        <v>20210806</v>
      </c>
      <c r="D12" s="10">
        <v>54.5</v>
      </c>
      <c r="E12" s="10">
        <v>44</v>
      </c>
      <c r="F12" s="3" t="s">
        <v>8</v>
      </c>
      <c r="G12" s="25">
        <v>75</v>
      </c>
      <c r="H12" s="25">
        <f t="shared" si="0"/>
        <v>62.125</v>
      </c>
      <c r="I12" s="4"/>
      <c r="J12" s="20" t="s">
        <v>193</v>
      </c>
    </row>
    <row r="13" spans="1:10" ht="18" customHeight="1">
      <c r="A13" s="3">
        <v>7</v>
      </c>
      <c r="B13" s="3" t="s">
        <v>163</v>
      </c>
      <c r="C13" s="17">
        <v>20210807</v>
      </c>
      <c r="D13" s="10">
        <v>53</v>
      </c>
      <c r="E13" s="10">
        <v>39</v>
      </c>
      <c r="F13" s="3" t="s">
        <v>84</v>
      </c>
      <c r="G13" s="25" t="s">
        <v>216</v>
      </c>
      <c r="H13" s="25" t="e">
        <f t="shared" si="0"/>
        <v>#VALUE!</v>
      </c>
      <c r="I13" s="4"/>
      <c r="J13" s="20"/>
    </row>
    <row r="14" spans="1:10" ht="18" customHeight="1">
      <c r="A14" s="3">
        <v>8</v>
      </c>
      <c r="B14" s="3" t="s">
        <v>163</v>
      </c>
      <c r="C14" s="17">
        <v>20210808</v>
      </c>
      <c r="D14" s="10">
        <v>43</v>
      </c>
      <c r="E14" s="10">
        <v>39.5</v>
      </c>
      <c r="F14" s="3" t="s">
        <v>9</v>
      </c>
      <c r="G14" s="25">
        <v>81</v>
      </c>
      <c r="H14" s="25">
        <f t="shared" si="0"/>
        <v>61.125</v>
      </c>
      <c r="I14" s="4"/>
      <c r="J14" s="20"/>
    </row>
    <row r="15" spans="1:10" ht="18" customHeight="1">
      <c r="J15" s="28"/>
    </row>
    <row r="16" spans="1:10" ht="18" customHeight="1">
      <c r="A16" s="3">
        <v>1</v>
      </c>
      <c r="B16" s="12" t="s">
        <v>164</v>
      </c>
      <c r="C16" s="3">
        <v>20210809</v>
      </c>
      <c r="D16" s="13">
        <v>74</v>
      </c>
      <c r="E16" s="13">
        <v>81</v>
      </c>
      <c r="F16" s="3" t="s">
        <v>122</v>
      </c>
      <c r="G16" s="25">
        <v>89</v>
      </c>
      <c r="H16" s="25">
        <f t="shared" si="0"/>
        <v>83.25</v>
      </c>
      <c r="I16" s="4"/>
      <c r="J16" s="20" t="s">
        <v>193</v>
      </c>
    </row>
    <row r="17" spans="1:10" ht="18" customHeight="1">
      <c r="A17" s="3">
        <v>2</v>
      </c>
      <c r="B17" s="12" t="s">
        <v>164</v>
      </c>
      <c r="C17" s="3">
        <v>20210810</v>
      </c>
      <c r="D17" s="13">
        <v>56</v>
      </c>
      <c r="E17" s="13">
        <v>72</v>
      </c>
      <c r="F17" s="3" t="s">
        <v>0</v>
      </c>
      <c r="G17" s="25">
        <v>89.33</v>
      </c>
      <c r="H17" s="25">
        <f t="shared" si="0"/>
        <v>76.664999999999992</v>
      </c>
      <c r="I17" s="4"/>
      <c r="J17" s="20" t="s">
        <v>193</v>
      </c>
    </row>
    <row r="18" spans="1:10" ht="18" customHeight="1">
      <c r="A18" s="3">
        <v>3</v>
      </c>
      <c r="B18" s="12" t="s">
        <v>164</v>
      </c>
      <c r="C18" s="17">
        <v>20210811</v>
      </c>
      <c r="D18" s="13">
        <v>66</v>
      </c>
      <c r="E18" s="13">
        <v>53</v>
      </c>
      <c r="F18" s="3" t="s">
        <v>67</v>
      </c>
      <c r="G18" s="25" t="s">
        <v>216</v>
      </c>
      <c r="H18" s="25" t="e">
        <f t="shared" si="0"/>
        <v>#VALUE!</v>
      </c>
      <c r="I18" s="4"/>
      <c r="J18" s="20"/>
    </row>
    <row r="19" spans="1:10" ht="18" customHeight="1">
      <c r="A19" s="3">
        <v>4</v>
      </c>
      <c r="B19" s="12" t="s">
        <v>164</v>
      </c>
      <c r="C19" s="17">
        <v>20210812</v>
      </c>
      <c r="D19" s="13">
        <v>68.5</v>
      </c>
      <c r="E19" s="13">
        <v>40.5</v>
      </c>
      <c r="F19" s="3" t="s">
        <v>47</v>
      </c>
      <c r="G19" s="25" t="s">
        <v>216</v>
      </c>
      <c r="H19" s="25" t="e">
        <f t="shared" si="0"/>
        <v>#VALUE!</v>
      </c>
      <c r="I19" s="4"/>
      <c r="J19" s="20"/>
    </row>
    <row r="20" spans="1:10" ht="18" customHeight="1">
      <c r="A20" s="3">
        <v>5</v>
      </c>
      <c r="B20" s="12" t="s">
        <v>164</v>
      </c>
      <c r="C20" s="17">
        <v>20210813</v>
      </c>
      <c r="D20" s="13">
        <v>58</v>
      </c>
      <c r="E20" s="13">
        <v>47</v>
      </c>
      <c r="F20" s="3" t="s">
        <v>85</v>
      </c>
      <c r="G20" s="25">
        <v>81</v>
      </c>
      <c r="H20" s="25">
        <f t="shared" si="0"/>
        <v>66.75</v>
      </c>
      <c r="I20" s="4"/>
      <c r="J20" s="20" t="s">
        <v>193</v>
      </c>
    </row>
    <row r="21" spans="1:10" ht="18" customHeight="1">
      <c r="A21" s="3">
        <v>6</v>
      </c>
      <c r="B21" s="12" t="s">
        <v>164</v>
      </c>
      <c r="C21" s="17">
        <v>20210814</v>
      </c>
      <c r="D21" s="13">
        <v>46</v>
      </c>
      <c r="E21" s="13">
        <v>53.5</v>
      </c>
      <c r="F21" s="3" t="s">
        <v>10</v>
      </c>
      <c r="G21" s="25">
        <v>83.67</v>
      </c>
      <c r="H21" s="25">
        <f t="shared" si="0"/>
        <v>66.710000000000008</v>
      </c>
      <c r="I21" s="4"/>
      <c r="J21" s="20" t="s">
        <v>193</v>
      </c>
    </row>
    <row r="22" spans="1:10" ht="18" customHeight="1">
      <c r="A22" s="3">
        <v>7</v>
      </c>
      <c r="B22" s="12" t="s">
        <v>164</v>
      </c>
      <c r="C22" s="17">
        <v>20210815</v>
      </c>
      <c r="D22" s="13">
        <v>40.5</v>
      </c>
      <c r="E22" s="13">
        <v>44.5</v>
      </c>
      <c r="F22" s="3" t="s">
        <v>99</v>
      </c>
      <c r="G22" s="25">
        <v>70</v>
      </c>
      <c r="H22" s="25">
        <f t="shared" si="0"/>
        <v>56.25</v>
      </c>
      <c r="I22" s="4"/>
      <c r="J22" s="20"/>
    </row>
    <row r="23" spans="1:10" ht="18" customHeight="1">
      <c r="A23" s="3">
        <v>8</v>
      </c>
      <c r="B23" s="12" t="s">
        <v>164</v>
      </c>
      <c r="C23" s="17">
        <v>20210816</v>
      </c>
      <c r="D23" s="13">
        <v>24</v>
      </c>
      <c r="E23" s="13">
        <v>44.5</v>
      </c>
      <c r="F23" s="3" t="s">
        <v>76</v>
      </c>
      <c r="G23" s="25">
        <v>81.33</v>
      </c>
      <c r="H23" s="25">
        <f t="shared" si="0"/>
        <v>57.79</v>
      </c>
      <c r="I23" s="4"/>
      <c r="J23" s="20"/>
    </row>
    <row r="24" spans="1:10" ht="18" customHeight="1">
      <c r="A24" s="12">
        <v>9</v>
      </c>
      <c r="B24" s="12" t="s">
        <v>164</v>
      </c>
      <c r="C24" s="17">
        <v>20210817</v>
      </c>
      <c r="D24" s="13">
        <v>56.5</v>
      </c>
      <c r="E24" s="13">
        <v>50.5</v>
      </c>
      <c r="F24" s="3" t="s">
        <v>68</v>
      </c>
      <c r="G24" s="25">
        <v>83</v>
      </c>
      <c r="H24" s="25">
        <f t="shared" si="0"/>
        <v>68.25</v>
      </c>
      <c r="I24" s="12" t="s">
        <v>160</v>
      </c>
      <c r="J24" s="20" t="s">
        <v>193</v>
      </c>
    </row>
  </sheetData>
  <mergeCells count="10">
    <mergeCell ref="J2:J3"/>
    <mergeCell ref="A1:J1"/>
    <mergeCell ref="B2:B3"/>
    <mergeCell ref="D2:F2"/>
    <mergeCell ref="A6:I6"/>
    <mergeCell ref="A2:A3"/>
    <mergeCell ref="C2:C3"/>
    <mergeCell ref="I2:I3"/>
    <mergeCell ref="G2:G3"/>
    <mergeCell ref="H2:H3"/>
  </mergeCells>
  <phoneticPr fontId="1" type="noConversion"/>
  <printOptions horizontalCentered="1"/>
  <pageMargins left="0.55118110236220474" right="0.51181102362204722" top="0.84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pane ySplit="3" topLeftCell="A4" activePane="bottomLeft" state="frozen"/>
      <selection pane="bottomLeft" activeCell="D20" sqref="D20"/>
    </sheetView>
  </sheetViews>
  <sheetFormatPr defaultRowHeight="13.5"/>
  <cols>
    <col min="1" max="1" width="5.25" bestFit="1" customWidth="1"/>
    <col min="2" max="2" width="9.375" customWidth="1"/>
    <col min="3" max="3" width="8" customWidth="1"/>
    <col min="4" max="4" width="13" bestFit="1" customWidth="1"/>
    <col min="5" max="7" width="6.5" bestFit="1" customWidth="1"/>
    <col min="8" max="9" width="9.125" customWidth="1"/>
    <col min="10" max="10" width="6.625" customWidth="1"/>
    <col min="11" max="11" width="9" bestFit="1" customWidth="1"/>
  </cols>
  <sheetData>
    <row r="1" spans="1:11" ht="32.1" customHeight="1">
      <c r="A1" s="40" t="s">
        <v>228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8.95" customHeight="1">
      <c r="A2" s="39" t="s">
        <v>140</v>
      </c>
      <c r="B2" s="39" t="s">
        <v>183</v>
      </c>
      <c r="C2" s="39"/>
      <c r="D2" s="39" t="s">
        <v>169</v>
      </c>
      <c r="E2" s="41" t="s">
        <v>170</v>
      </c>
      <c r="F2" s="42"/>
      <c r="G2" s="43"/>
      <c r="H2" s="44" t="s">
        <v>171</v>
      </c>
      <c r="I2" s="44" t="s">
        <v>172</v>
      </c>
      <c r="J2" s="39" t="s">
        <v>173</v>
      </c>
      <c r="K2" s="39" t="s">
        <v>223</v>
      </c>
    </row>
    <row r="3" spans="1:11" ht="18.95" customHeight="1">
      <c r="A3" s="39"/>
      <c r="B3" s="39"/>
      <c r="C3" s="39"/>
      <c r="D3" s="39"/>
      <c r="E3" s="15" t="s">
        <v>136</v>
      </c>
      <c r="F3" s="15" t="s">
        <v>146</v>
      </c>
      <c r="G3" s="16" t="s">
        <v>147</v>
      </c>
      <c r="H3" s="45"/>
      <c r="I3" s="45"/>
      <c r="J3" s="39"/>
      <c r="K3" s="39"/>
    </row>
    <row r="4" spans="1:11" ht="18.95" customHeight="1">
      <c r="A4" s="3">
        <v>1</v>
      </c>
      <c r="B4" s="3" t="s">
        <v>165</v>
      </c>
      <c r="C4" s="3" t="s">
        <v>150</v>
      </c>
      <c r="D4" s="3">
        <v>20210907</v>
      </c>
      <c r="E4" s="10">
        <v>82.5</v>
      </c>
      <c r="F4" s="10">
        <v>83</v>
      </c>
      <c r="G4" s="3" t="s">
        <v>50</v>
      </c>
      <c r="H4" s="27">
        <v>85.96</v>
      </c>
      <c r="I4" s="25">
        <f t="shared" ref="I4:I16" si="0">G4/4+H4/2</f>
        <v>84.35499999999999</v>
      </c>
      <c r="J4" s="4"/>
      <c r="K4" s="20" t="s">
        <v>193</v>
      </c>
    </row>
    <row r="5" spans="1:11" ht="18.95" customHeight="1">
      <c r="A5" s="3">
        <v>2</v>
      </c>
      <c r="B5" s="3" t="s">
        <v>165</v>
      </c>
      <c r="C5" s="3" t="s">
        <v>150</v>
      </c>
      <c r="D5" s="3">
        <v>20210908</v>
      </c>
      <c r="E5" s="10">
        <v>81</v>
      </c>
      <c r="F5" s="10">
        <v>59.5</v>
      </c>
      <c r="G5" s="3" t="s">
        <v>75</v>
      </c>
      <c r="H5" s="27">
        <v>84.46</v>
      </c>
      <c r="I5" s="25">
        <f t="shared" si="0"/>
        <v>77.35499999999999</v>
      </c>
      <c r="J5" s="4"/>
      <c r="K5" s="20" t="s">
        <v>193</v>
      </c>
    </row>
    <row r="6" spans="1:11" ht="18.95" customHeight="1">
      <c r="A6" s="3">
        <v>3</v>
      </c>
      <c r="B6" s="3" t="s">
        <v>165</v>
      </c>
      <c r="C6" s="3" t="s">
        <v>150</v>
      </c>
      <c r="D6" s="17">
        <v>20210909</v>
      </c>
      <c r="E6" s="10">
        <v>84</v>
      </c>
      <c r="F6" s="10">
        <v>53</v>
      </c>
      <c r="G6" s="3" t="s">
        <v>49</v>
      </c>
      <c r="H6" s="33" t="s">
        <v>188</v>
      </c>
      <c r="I6" s="25" t="e">
        <f t="shared" si="0"/>
        <v>#VALUE!</v>
      </c>
      <c r="J6" s="4"/>
      <c r="K6" s="20"/>
    </row>
    <row r="7" spans="1:11" ht="18.95" customHeight="1">
      <c r="A7" s="3">
        <v>4</v>
      </c>
      <c r="B7" s="3" t="s">
        <v>165</v>
      </c>
      <c r="C7" s="3" t="s">
        <v>150</v>
      </c>
      <c r="D7" s="17">
        <v>20210910</v>
      </c>
      <c r="E7" s="10">
        <v>73.5</v>
      </c>
      <c r="F7" s="10">
        <v>50.5</v>
      </c>
      <c r="G7" s="3" t="s">
        <v>60</v>
      </c>
      <c r="H7" s="27">
        <v>81.63</v>
      </c>
      <c r="I7" s="25">
        <f t="shared" si="0"/>
        <v>71.814999999999998</v>
      </c>
      <c r="J7" s="4"/>
      <c r="K7" s="20" t="s">
        <v>193</v>
      </c>
    </row>
    <row r="8" spans="1:11" ht="18.95" customHeight="1">
      <c r="A8" s="3">
        <v>5</v>
      </c>
      <c r="B8" s="3" t="s">
        <v>165</v>
      </c>
      <c r="C8" s="3" t="s">
        <v>150</v>
      </c>
      <c r="D8" s="17">
        <v>20210911</v>
      </c>
      <c r="E8" s="10">
        <v>77</v>
      </c>
      <c r="F8" s="10">
        <v>45</v>
      </c>
      <c r="G8" s="3" t="s">
        <v>32</v>
      </c>
      <c r="H8" s="27">
        <v>81.93</v>
      </c>
      <c r="I8" s="25">
        <f t="shared" si="0"/>
        <v>71.465000000000003</v>
      </c>
      <c r="J8" s="4"/>
      <c r="K8" s="20" t="s">
        <v>193</v>
      </c>
    </row>
    <row r="9" spans="1:11" ht="18.95" customHeight="1">
      <c r="A9" s="3">
        <v>6</v>
      </c>
      <c r="B9" s="3" t="s">
        <v>165</v>
      </c>
      <c r="C9" s="3" t="s">
        <v>150</v>
      </c>
      <c r="D9" s="17">
        <v>20210912</v>
      </c>
      <c r="E9" s="10">
        <v>69.5</v>
      </c>
      <c r="F9" s="10">
        <v>47.5</v>
      </c>
      <c r="G9" s="3" t="s">
        <v>79</v>
      </c>
      <c r="H9" s="27">
        <v>88.13</v>
      </c>
      <c r="I9" s="25">
        <f t="shared" si="0"/>
        <v>73.314999999999998</v>
      </c>
      <c r="J9" s="4"/>
      <c r="K9" s="20" t="s">
        <v>193</v>
      </c>
    </row>
    <row r="10" spans="1:11" ht="18.95" customHeight="1">
      <c r="A10" s="3">
        <v>7</v>
      </c>
      <c r="B10" s="3" t="s">
        <v>165</v>
      </c>
      <c r="C10" s="3" t="s">
        <v>150</v>
      </c>
      <c r="D10" s="17">
        <v>20210913</v>
      </c>
      <c r="E10" s="10">
        <v>74</v>
      </c>
      <c r="F10" s="10">
        <v>42</v>
      </c>
      <c r="G10" s="3" t="s">
        <v>14</v>
      </c>
      <c r="H10" s="27" t="s">
        <v>216</v>
      </c>
      <c r="I10" s="25" t="e">
        <f t="shared" si="0"/>
        <v>#VALUE!</v>
      </c>
      <c r="J10" s="4"/>
      <c r="K10" s="20"/>
    </row>
    <row r="11" spans="1:11" ht="18.95" customHeight="1">
      <c r="A11" s="3">
        <v>8</v>
      </c>
      <c r="B11" s="3" t="s">
        <v>165</v>
      </c>
      <c r="C11" s="3" t="s">
        <v>150</v>
      </c>
      <c r="D11" s="17">
        <v>20210914</v>
      </c>
      <c r="E11" s="10">
        <v>73</v>
      </c>
      <c r="F11" s="10">
        <v>43</v>
      </c>
      <c r="G11" s="3" t="s">
        <v>14</v>
      </c>
      <c r="H11" s="27" t="s">
        <v>216</v>
      </c>
      <c r="I11" s="25" t="e">
        <f t="shared" si="0"/>
        <v>#VALUE!</v>
      </c>
      <c r="J11" s="4"/>
      <c r="K11" s="20"/>
    </row>
    <row r="12" spans="1:11" ht="18.95" customHeight="1">
      <c r="A12" s="3">
        <v>9</v>
      </c>
      <c r="B12" s="3" t="s">
        <v>165</v>
      </c>
      <c r="C12" s="3" t="s">
        <v>150</v>
      </c>
      <c r="D12" s="17">
        <v>20210915</v>
      </c>
      <c r="E12" s="10">
        <v>63.5</v>
      </c>
      <c r="F12" s="10">
        <v>39.5</v>
      </c>
      <c r="G12" s="3" t="s">
        <v>48</v>
      </c>
      <c r="H12" s="27">
        <v>83.13</v>
      </c>
      <c r="I12" s="25">
        <f t="shared" si="0"/>
        <v>67.314999999999998</v>
      </c>
      <c r="J12" s="4"/>
      <c r="K12" s="20"/>
    </row>
    <row r="13" spans="1:11" ht="18.95" customHeight="1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35"/>
    </row>
    <row r="14" spans="1:11" ht="18.95" customHeight="1">
      <c r="A14" s="3">
        <v>1</v>
      </c>
      <c r="B14" s="3" t="s">
        <v>165</v>
      </c>
      <c r="C14" s="3" t="s">
        <v>149</v>
      </c>
      <c r="D14" s="3">
        <v>20210916</v>
      </c>
      <c r="E14" s="10">
        <v>83</v>
      </c>
      <c r="F14" s="10">
        <v>75</v>
      </c>
      <c r="G14" s="3" t="s">
        <v>42</v>
      </c>
      <c r="H14" s="27">
        <v>85.26</v>
      </c>
      <c r="I14" s="25">
        <f t="shared" si="0"/>
        <v>82.13</v>
      </c>
      <c r="J14" s="18"/>
      <c r="K14" s="20" t="s">
        <v>193</v>
      </c>
    </row>
    <row r="15" spans="1:11" ht="18.95" customHeight="1">
      <c r="A15" s="3">
        <v>2</v>
      </c>
      <c r="B15" s="3" t="s">
        <v>165</v>
      </c>
      <c r="C15" s="3" t="s">
        <v>149</v>
      </c>
      <c r="D15" s="3">
        <v>20210917</v>
      </c>
      <c r="E15" s="10">
        <v>78</v>
      </c>
      <c r="F15" s="10">
        <v>49</v>
      </c>
      <c r="G15" s="3" t="s">
        <v>69</v>
      </c>
      <c r="H15" s="25">
        <v>87.3</v>
      </c>
      <c r="I15" s="25">
        <f t="shared" si="0"/>
        <v>75.400000000000006</v>
      </c>
      <c r="J15" s="4"/>
      <c r="K15" s="20" t="s">
        <v>193</v>
      </c>
    </row>
    <row r="16" spans="1:11" ht="18.95" customHeight="1">
      <c r="A16" s="3">
        <v>3</v>
      </c>
      <c r="B16" s="3" t="s">
        <v>165</v>
      </c>
      <c r="C16" s="3" t="s">
        <v>149</v>
      </c>
      <c r="D16" s="17">
        <v>20210918</v>
      </c>
      <c r="E16" s="10">
        <v>75.5</v>
      </c>
      <c r="F16" s="10">
        <v>48</v>
      </c>
      <c r="G16" s="3" t="s">
        <v>18</v>
      </c>
      <c r="H16" s="27">
        <v>84.03</v>
      </c>
      <c r="I16" s="25">
        <f t="shared" si="0"/>
        <v>72.89</v>
      </c>
      <c r="J16" s="4"/>
      <c r="K16" s="20" t="s">
        <v>193</v>
      </c>
    </row>
    <row r="18" spans="1:11" ht="31.5" customHeight="1">
      <c r="A18" s="55" t="s">
        <v>217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</row>
  </sheetData>
  <sortState ref="A1:R13">
    <sortCondition descending="1" ref="G1"/>
  </sortState>
  <mergeCells count="11">
    <mergeCell ref="A1:K1"/>
    <mergeCell ref="A18:K18"/>
    <mergeCell ref="J2:J3"/>
    <mergeCell ref="A13:J13"/>
    <mergeCell ref="E2:G2"/>
    <mergeCell ref="A2:A3"/>
    <mergeCell ref="B2:C3"/>
    <mergeCell ref="D2:D3"/>
    <mergeCell ref="H2:H3"/>
    <mergeCell ref="I2:I3"/>
    <mergeCell ref="K2:K3"/>
  </mergeCells>
  <phoneticPr fontId="1" type="noConversion"/>
  <printOptions horizontalCentered="1"/>
  <pageMargins left="0.62992125984251968" right="0.47244094488188981" top="0.86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1"/>
  <sheetViews>
    <sheetView workbookViewId="0">
      <pane ySplit="3" topLeftCell="A4" activePane="bottomLeft" state="frozen"/>
      <selection pane="bottomLeft" activeCell="L29" sqref="L29"/>
    </sheetView>
  </sheetViews>
  <sheetFormatPr defaultRowHeight="13.5"/>
  <cols>
    <col min="1" max="1" width="5.25" bestFit="1" customWidth="1"/>
    <col min="2" max="2" width="9" bestFit="1" customWidth="1"/>
    <col min="3" max="3" width="7.125" bestFit="1" customWidth="1"/>
    <col min="4" max="4" width="13" bestFit="1" customWidth="1"/>
    <col min="5" max="6" width="6.625" style="2" customWidth="1"/>
    <col min="7" max="7" width="6.625" customWidth="1"/>
    <col min="8" max="9" width="9.125" customWidth="1"/>
    <col min="10" max="10" width="6.625" customWidth="1"/>
  </cols>
  <sheetData>
    <row r="1" spans="1:11" ht="32.1" customHeight="1">
      <c r="A1" s="40" t="s">
        <v>229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0.25" customHeight="1">
      <c r="A2" s="39" t="s">
        <v>140</v>
      </c>
      <c r="B2" s="39" t="s">
        <v>183</v>
      </c>
      <c r="C2" s="39"/>
      <c r="D2" s="39" t="s">
        <v>169</v>
      </c>
      <c r="E2" s="41" t="s">
        <v>170</v>
      </c>
      <c r="F2" s="42"/>
      <c r="G2" s="43"/>
      <c r="H2" s="44" t="s">
        <v>171</v>
      </c>
      <c r="I2" s="44" t="s">
        <v>172</v>
      </c>
      <c r="J2" s="39" t="s">
        <v>173</v>
      </c>
      <c r="K2" s="39" t="s">
        <v>223</v>
      </c>
    </row>
    <row r="3" spans="1:11" ht="20.25" customHeight="1">
      <c r="A3" s="39"/>
      <c r="B3" s="39"/>
      <c r="C3" s="39"/>
      <c r="D3" s="39"/>
      <c r="E3" s="15" t="s">
        <v>136</v>
      </c>
      <c r="F3" s="15" t="s">
        <v>146</v>
      </c>
      <c r="G3" s="16" t="s">
        <v>147</v>
      </c>
      <c r="H3" s="45"/>
      <c r="I3" s="45"/>
      <c r="J3" s="39"/>
      <c r="K3" s="39"/>
    </row>
    <row r="4" spans="1:11" ht="28.5" customHeight="1">
      <c r="A4" s="3">
        <v>1</v>
      </c>
      <c r="B4" s="3" t="s">
        <v>166</v>
      </c>
      <c r="C4" s="3" t="s">
        <v>150</v>
      </c>
      <c r="D4" s="17">
        <v>20210201</v>
      </c>
      <c r="E4" s="10">
        <v>75.5</v>
      </c>
      <c r="F4" s="10">
        <v>87.5</v>
      </c>
      <c r="G4" s="3" t="s">
        <v>134</v>
      </c>
      <c r="H4" s="29">
        <v>85.6</v>
      </c>
      <c r="I4" s="25">
        <f t="shared" ref="I4:I41" si="0">G4/4+H4/2</f>
        <v>83.55</v>
      </c>
      <c r="J4" s="4"/>
      <c r="K4" s="37" t="s">
        <v>232</v>
      </c>
    </row>
    <row r="5" spans="1:11" ht="28.5" customHeight="1">
      <c r="A5" s="3">
        <v>2</v>
      </c>
      <c r="B5" s="3" t="s">
        <v>166</v>
      </c>
      <c r="C5" s="3" t="s">
        <v>150</v>
      </c>
      <c r="D5" s="17">
        <v>20210202</v>
      </c>
      <c r="E5" s="10">
        <v>74.5</v>
      </c>
      <c r="F5" s="10">
        <v>83.5</v>
      </c>
      <c r="G5" s="3" t="s">
        <v>42</v>
      </c>
      <c r="H5" s="29">
        <v>84.5</v>
      </c>
      <c r="I5" s="25">
        <f t="shared" si="0"/>
        <v>81.75</v>
      </c>
      <c r="J5" s="4"/>
      <c r="K5" s="37" t="s">
        <v>232</v>
      </c>
    </row>
    <row r="6" spans="1:11" ht="28.5" customHeight="1">
      <c r="A6" s="3">
        <v>3</v>
      </c>
      <c r="B6" s="3" t="s">
        <v>166</v>
      </c>
      <c r="C6" s="3" t="s">
        <v>150</v>
      </c>
      <c r="D6" s="17">
        <v>20210203</v>
      </c>
      <c r="E6" s="10">
        <v>73</v>
      </c>
      <c r="F6" s="10">
        <v>84</v>
      </c>
      <c r="G6" s="3" t="s">
        <v>92</v>
      </c>
      <c r="H6" s="29">
        <v>86.13</v>
      </c>
      <c r="I6" s="25">
        <f t="shared" si="0"/>
        <v>82.314999999999998</v>
      </c>
      <c r="J6" s="4"/>
      <c r="K6" s="37" t="s">
        <v>232</v>
      </c>
    </row>
    <row r="7" spans="1:11" ht="28.5" customHeight="1">
      <c r="A7" s="3">
        <v>4</v>
      </c>
      <c r="B7" s="3" t="s">
        <v>166</v>
      </c>
      <c r="C7" s="3" t="s">
        <v>150</v>
      </c>
      <c r="D7" s="17">
        <v>20210204</v>
      </c>
      <c r="E7" s="10">
        <v>77</v>
      </c>
      <c r="F7" s="10">
        <v>77</v>
      </c>
      <c r="G7" s="3" t="s">
        <v>31</v>
      </c>
      <c r="H7" s="29">
        <v>82.33</v>
      </c>
      <c r="I7" s="25">
        <f t="shared" si="0"/>
        <v>79.664999999999992</v>
      </c>
      <c r="J7" s="4"/>
      <c r="K7" s="37" t="s">
        <v>232</v>
      </c>
    </row>
    <row r="8" spans="1:11" ht="28.5" customHeight="1">
      <c r="A8" s="3">
        <v>5</v>
      </c>
      <c r="B8" s="3" t="s">
        <v>166</v>
      </c>
      <c r="C8" s="3" t="s">
        <v>150</v>
      </c>
      <c r="D8" s="17">
        <v>20210205</v>
      </c>
      <c r="E8" s="10">
        <v>72.5</v>
      </c>
      <c r="F8" s="10">
        <v>80.5</v>
      </c>
      <c r="G8" s="3" t="s">
        <v>87</v>
      </c>
      <c r="H8" s="29">
        <v>86.07</v>
      </c>
      <c r="I8" s="25">
        <f t="shared" si="0"/>
        <v>81.284999999999997</v>
      </c>
      <c r="J8" s="4"/>
      <c r="K8" s="37" t="s">
        <v>232</v>
      </c>
    </row>
    <row r="9" spans="1:11" ht="28.5" customHeight="1">
      <c r="A9" s="3">
        <v>6</v>
      </c>
      <c r="B9" s="3" t="s">
        <v>166</v>
      </c>
      <c r="C9" s="3" t="s">
        <v>150</v>
      </c>
      <c r="D9" s="17">
        <v>20210206</v>
      </c>
      <c r="E9" s="10">
        <v>69.5</v>
      </c>
      <c r="F9" s="10">
        <v>81</v>
      </c>
      <c r="G9" s="3" t="s">
        <v>28</v>
      </c>
      <c r="H9" s="29">
        <v>85.8</v>
      </c>
      <c r="I9" s="25">
        <f t="shared" si="0"/>
        <v>80.525000000000006</v>
      </c>
      <c r="J9" s="4"/>
      <c r="K9" s="37" t="s">
        <v>232</v>
      </c>
    </row>
    <row r="10" spans="1:11" ht="28.5" customHeight="1">
      <c r="A10" s="3">
        <v>7</v>
      </c>
      <c r="B10" s="3" t="s">
        <v>166</v>
      </c>
      <c r="C10" s="3" t="s">
        <v>150</v>
      </c>
      <c r="D10" s="17">
        <v>20210207</v>
      </c>
      <c r="E10" s="10">
        <v>74.5</v>
      </c>
      <c r="F10" s="10">
        <v>75.5</v>
      </c>
      <c r="G10" s="3" t="s">
        <v>119</v>
      </c>
      <c r="H10" s="29">
        <v>87.77</v>
      </c>
      <c r="I10" s="25">
        <f t="shared" si="0"/>
        <v>81.384999999999991</v>
      </c>
      <c r="J10" s="4"/>
      <c r="K10" s="37" t="s">
        <v>232</v>
      </c>
    </row>
    <row r="11" spans="1:11" ht="28.5" customHeight="1">
      <c r="A11" s="3">
        <v>8</v>
      </c>
      <c r="B11" s="3" t="s">
        <v>166</v>
      </c>
      <c r="C11" s="3" t="s">
        <v>150</v>
      </c>
      <c r="D11" s="17">
        <v>20210208</v>
      </c>
      <c r="E11" s="10">
        <v>69</v>
      </c>
      <c r="F11" s="10">
        <v>78.5</v>
      </c>
      <c r="G11" s="3" t="s">
        <v>34</v>
      </c>
      <c r="H11" s="29">
        <v>84.53</v>
      </c>
      <c r="I11" s="25">
        <f t="shared" si="0"/>
        <v>79.14</v>
      </c>
      <c r="J11" s="4"/>
      <c r="K11" s="37"/>
    </row>
    <row r="12" spans="1:11" ht="28.5" customHeight="1">
      <c r="A12" s="3">
        <v>9</v>
      </c>
      <c r="B12" s="3" t="s">
        <v>166</v>
      </c>
      <c r="C12" s="3" t="s">
        <v>150</v>
      </c>
      <c r="D12" s="17">
        <v>20210209</v>
      </c>
      <c r="E12" s="10">
        <v>69.5</v>
      </c>
      <c r="F12" s="10">
        <v>77</v>
      </c>
      <c r="G12" s="3" t="s">
        <v>57</v>
      </c>
      <c r="H12" s="29">
        <v>87.17</v>
      </c>
      <c r="I12" s="25">
        <f t="shared" si="0"/>
        <v>80.210000000000008</v>
      </c>
      <c r="J12" s="4"/>
      <c r="K12" s="37" t="s">
        <v>232</v>
      </c>
    </row>
    <row r="13" spans="1:11" ht="28.5" customHeight="1">
      <c r="A13" s="3">
        <v>10</v>
      </c>
      <c r="B13" s="3" t="s">
        <v>166</v>
      </c>
      <c r="C13" s="3" t="s">
        <v>150</v>
      </c>
      <c r="D13" s="17">
        <v>20210210</v>
      </c>
      <c r="E13" s="10">
        <v>63</v>
      </c>
      <c r="F13" s="10">
        <v>83</v>
      </c>
      <c r="G13" s="3" t="s">
        <v>20</v>
      </c>
      <c r="H13" s="29">
        <v>82.7</v>
      </c>
      <c r="I13" s="25">
        <f t="shared" si="0"/>
        <v>77.849999999999994</v>
      </c>
      <c r="J13" s="4"/>
      <c r="K13" s="37"/>
    </row>
    <row r="14" spans="1:11" ht="28.5" customHeight="1">
      <c r="A14" s="3">
        <v>11</v>
      </c>
      <c r="B14" s="3" t="s">
        <v>166</v>
      </c>
      <c r="C14" s="3" t="s">
        <v>150</v>
      </c>
      <c r="D14" s="17">
        <v>20210211</v>
      </c>
      <c r="E14" s="10">
        <v>60</v>
      </c>
      <c r="F14" s="10">
        <v>85.5</v>
      </c>
      <c r="G14" s="3" t="s">
        <v>100</v>
      </c>
      <c r="H14" s="29">
        <v>85.73</v>
      </c>
      <c r="I14" s="25">
        <f t="shared" si="0"/>
        <v>79.240000000000009</v>
      </c>
      <c r="J14" s="4"/>
      <c r="K14" s="37"/>
    </row>
    <row r="15" spans="1:11" ht="28.5" customHeight="1">
      <c r="A15" s="3">
        <v>12</v>
      </c>
      <c r="B15" s="3" t="s">
        <v>166</v>
      </c>
      <c r="C15" s="3" t="s">
        <v>150</v>
      </c>
      <c r="D15" s="17">
        <v>20210212</v>
      </c>
      <c r="E15" s="10">
        <v>67</v>
      </c>
      <c r="F15" s="10">
        <v>78.5</v>
      </c>
      <c r="G15" s="3" t="s">
        <v>100</v>
      </c>
      <c r="H15" s="29">
        <v>85.83</v>
      </c>
      <c r="I15" s="25">
        <f t="shared" si="0"/>
        <v>79.289999999999992</v>
      </c>
      <c r="J15" s="4"/>
      <c r="K15" s="37"/>
    </row>
    <row r="16" spans="1:11" ht="28.5" customHeight="1">
      <c r="A16" s="3">
        <v>13</v>
      </c>
      <c r="B16" s="3" t="s">
        <v>166</v>
      </c>
      <c r="C16" s="3" t="s">
        <v>150</v>
      </c>
      <c r="D16" s="17">
        <v>20210213</v>
      </c>
      <c r="E16" s="10">
        <v>61</v>
      </c>
      <c r="F16" s="10">
        <v>80.5</v>
      </c>
      <c r="G16" s="3" t="s">
        <v>96</v>
      </c>
      <c r="H16" s="29">
        <v>86.27</v>
      </c>
      <c r="I16" s="25">
        <f t="shared" si="0"/>
        <v>78.509999999999991</v>
      </c>
      <c r="J16" s="4"/>
      <c r="K16" s="37"/>
    </row>
    <row r="17" spans="1:11" ht="28.5" customHeight="1">
      <c r="A17" s="3">
        <v>14</v>
      </c>
      <c r="B17" s="3" t="s">
        <v>166</v>
      </c>
      <c r="C17" s="3" t="s">
        <v>150</v>
      </c>
      <c r="D17" s="17">
        <v>20210214</v>
      </c>
      <c r="E17" s="10">
        <v>61.5</v>
      </c>
      <c r="F17" s="10">
        <v>79.5</v>
      </c>
      <c r="G17" s="3" t="s">
        <v>52</v>
      </c>
      <c r="H17" s="29">
        <v>90.6</v>
      </c>
      <c r="I17" s="25">
        <f t="shared" si="0"/>
        <v>80.55</v>
      </c>
      <c r="J17" s="4"/>
      <c r="K17" s="37" t="s">
        <v>232</v>
      </c>
    </row>
    <row r="18" spans="1:11" ht="28.5" customHeight="1">
      <c r="A18" s="3">
        <v>15</v>
      </c>
      <c r="B18" s="3" t="s">
        <v>166</v>
      </c>
      <c r="C18" s="3" t="s">
        <v>150</v>
      </c>
      <c r="D18" s="17">
        <v>20210215</v>
      </c>
      <c r="E18" s="10">
        <v>71</v>
      </c>
      <c r="F18" s="10">
        <v>67.5</v>
      </c>
      <c r="G18" s="3" t="s">
        <v>26</v>
      </c>
      <c r="H18" s="29">
        <v>84.63</v>
      </c>
      <c r="I18" s="25">
        <f t="shared" si="0"/>
        <v>76.94</v>
      </c>
      <c r="J18" s="4"/>
      <c r="K18" s="37"/>
    </row>
    <row r="19" spans="1:11" ht="28.5" customHeight="1">
      <c r="A19" s="3">
        <v>16</v>
      </c>
      <c r="B19" s="3" t="s">
        <v>166</v>
      </c>
      <c r="C19" s="3" t="s">
        <v>150</v>
      </c>
      <c r="D19" s="17">
        <v>20210216</v>
      </c>
      <c r="E19" s="10">
        <v>65.5</v>
      </c>
      <c r="F19" s="10">
        <v>70.5</v>
      </c>
      <c r="G19" s="3" t="s">
        <v>83</v>
      </c>
      <c r="H19" s="29">
        <v>84.77</v>
      </c>
      <c r="I19" s="25">
        <f t="shared" si="0"/>
        <v>76.384999999999991</v>
      </c>
      <c r="J19" s="4"/>
      <c r="K19" s="37"/>
    </row>
    <row r="20" spans="1:11" ht="28.5" customHeight="1">
      <c r="A20" s="3">
        <v>17</v>
      </c>
      <c r="B20" s="3" t="s">
        <v>166</v>
      </c>
      <c r="C20" s="3" t="s">
        <v>150</v>
      </c>
      <c r="D20" s="17">
        <v>20210217</v>
      </c>
      <c r="E20" s="10">
        <v>63.5</v>
      </c>
      <c r="F20" s="10">
        <v>72.5</v>
      </c>
      <c r="G20" s="3" t="s">
        <v>83</v>
      </c>
      <c r="H20" s="29">
        <v>84.83</v>
      </c>
      <c r="I20" s="25">
        <f t="shared" si="0"/>
        <v>76.414999999999992</v>
      </c>
      <c r="J20" s="4"/>
      <c r="K20" s="37"/>
    </row>
    <row r="21" spans="1:11" ht="28.5" customHeight="1">
      <c r="A21" s="3">
        <v>18</v>
      </c>
      <c r="B21" s="3" t="s">
        <v>166</v>
      </c>
      <c r="C21" s="3" t="s">
        <v>150</v>
      </c>
      <c r="D21" s="17">
        <v>20210218</v>
      </c>
      <c r="E21" s="10">
        <v>58</v>
      </c>
      <c r="F21" s="10">
        <v>77.5</v>
      </c>
      <c r="G21" s="3" t="s">
        <v>5</v>
      </c>
      <c r="H21" s="29">
        <v>82.9</v>
      </c>
      <c r="I21" s="25">
        <f t="shared" si="0"/>
        <v>75.325000000000003</v>
      </c>
      <c r="J21" s="4"/>
      <c r="K21" s="37"/>
    </row>
    <row r="22" spans="1:11" ht="28.5" customHeight="1">
      <c r="A22" s="3">
        <v>19</v>
      </c>
      <c r="B22" s="3" t="s">
        <v>166</v>
      </c>
      <c r="C22" s="3" t="s">
        <v>150</v>
      </c>
      <c r="D22" s="17">
        <v>20210219</v>
      </c>
      <c r="E22" s="10">
        <v>60.5</v>
      </c>
      <c r="F22" s="10">
        <v>74.5</v>
      </c>
      <c r="G22" s="3" t="s">
        <v>40</v>
      </c>
      <c r="H22" s="29">
        <v>85.93</v>
      </c>
      <c r="I22" s="25">
        <f t="shared" si="0"/>
        <v>76.715000000000003</v>
      </c>
      <c r="J22" s="4"/>
      <c r="K22" s="37"/>
    </row>
    <row r="23" spans="1:11" ht="28.5" customHeight="1">
      <c r="A23" s="3">
        <v>20</v>
      </c>
      <c r="B23" s="3" t="s">
        <v>166</v>
      </c>
      <c r="C23" s="3" t="s">
        <v>150</v>
      </c>
      <c r="D23" s="17">
        <v>20210220</v>
      </c>
      <c r="E23" s="10">
        <v>68.5</v>
      </c>
      <c r="F23" s="10">
        <v>64.5</v>
      </c>
      <c r="G23" s="3" t="s">
        <v>3</v>
      </c>
      <c r="H23" s="29">
        <v>86.37</v>
      </c>
      <c r="I23" s="25">
        <f t="shared" si="0"/>
        <v>76.435000000000002</v>
      </c>
      <c r="J23" s="4"/>
      <c r="K23" s="37"/>
    </row>
    <row r="24" spans="1:11" ht="28.5" customHeight="1">
      <c r="A24" s="3">
        <v>21</v>
      </c>
      <c r="B24" s="3" t="s">
        <v>166</v>
      </c>
      <c r="C24" s="3" t="s">
        <v>150</v>
      </c>
      <c r="D24" s="17">
        <v>20210221</v>
      </c>
      <c r="E24" s="10">
        <v>60.5</v>
      </c>
      <c r="F24" s="10">
        <v>71.5</v>
      </c>
      <c r="G24" s="3" t="s">
        <v>86</v>
      </c>
      <c r="H24" s="29">
        <v>84.6</v>
      </c>
      <c r="I24" s="25">
        <f t="shared" si="0"/>
        <v>75.3</v>
      </c>
      <c r="J24" s="4"/>
      <c r="K24" s="37"/>
    </row>
    <row r="25" spans="1:11" ht="28.5" customHeight="1">
      <c r="A25" s="3">
        <v>22</v>
      </c>
      <c r="B25" s="3" t="s">
        <v>166</v>
      </c>
      <c r="C25" s="3" t="s">
        <v>150</v>
      </c>
      <c r="D25" s="17">
        <v>20210222</v>
      </c>
      <c r="E25" s="10">
        <v>60.5</v>
      </c>
      <c r="F25" s="10">
        <v>71</v>
      </c>
      <c r="G25" s="3" t="s">
        <v>19</v>
      </c>
      <c r="H25" s="29">
        <v>79.17</v>
      </c>
      <c r="I25" s="25">
        <f t="shared" si="0"/>
        <v>72.460000000000008</v>
      </c>
      <c r="J25" s="4"/>
      <c r="K25" s="37"/>
    </row>
    <row r="26" spans="1:11" ht="28.5" customHeight="1">
      <c r="A26" s="3">
        <v>23</v>
      </c>
      <c r="B26" s="3" t="s">
        <v>166</v>
      </c>
      <c r="C26" s="3" t="s">
        <v>150</v>
      </c>
      <c r="D26" s="17">
        <v>20210223</v>
      </c>
      <c r="E26" s="10">
        <v>57.5</v>
      </c>
      <c r="F26" s="10">
        <v>74</v>
      </c>
      <c r="G26" s="3" t="s">
        <v>19</v>
      </c>
      <c r="H26" s="29">
        <v>81.5</v>
      </c>
      <c r="I26" s="25">
        <f t="shared" si="0"/>
        <v>73.625</v>
      </c>
      <c r="J26" s="4"/>
      <c r="K26" s="37"/>
    </row>
    <row r="27" spans="1:11" ht="25.5" customHeight="1">
      <c r="A27" s="3">
        <v>1</v>
      </c>
      <c r="B27" s="3" t="s">
        <v>166</v>
      </c>
      <c r="C27" s="3" t="s">
        <v>149</v>
      </c>
      <c r="D27" s="17">
        <v>20210224</v>
      </c>
      <c r="E27" s="10">
        <v>78.5</v>
      </c>
      <c r="F27" s="10">
        <v>75</v>
      </c>
      <c r="G27" s="3" t="s">
        <v>127</v>
      </c>
      <c r="H27" s="29">
        <v>87.87</v>
      </c>
      <c r="I27" s="25">
        <f t="shared" si="0"/>
        <v>82.31</v>
      </c>
      <c r="J27" s="4"/>
      <c r="K27" s="37" t="s">
        <v>232</v>
      </c>
    </row>
    <row r="28" spans="1:11" ht="25.5" customHeight="1">
      <c r="A28" s="3">
        <v>2</v>
      </c>
      <c r="B28" s="3" t="s">
        <v>166</v>
      </c>
      <c r="C28" s="3" t="s">
        <v>149</v>
      </c>
      <c r="D28" s="17">
        <v>20210225</v>
      </c>
      <c r="E28" s="10">
        <v>73</v>
      </c>
      <c r="F28" s="10">
        <v>79.5</v>
      </c>
      <c r="G28" s="3" t="s">
        <v>115</v>
      </c>
      <c r="H28" s="29">
        <v>85.6</v>
      </c>
      <c r="I28" s="25">
        <f t="shared" si="0"/>
        <v>80.924999999999997</v>
      </c>
      <c r="J28" s="4"/>
      <c r="K28" s="37" t="s">
        <v>232</v>
      </c>
    </row>
    <row r="29" spans="1:11" ht="25.5" customHeight="1">
      <c r="A29" s="3">
        <v>3</v>
      </c>
      <c r="B29" s="3" t="s">
        <v>166</v>
      </c>
      <c r="C29" s="3" t="s">
        <v>149</v>
      </c>
      <c r="D29" s="17">
        <v>20210226</v>
      </c>
      <c r="E29" s="10">
        <v>77.5</v>
      </c>
      <c r="F29" s="10">
        <v>71</v>
      </c>
      <c r="G29" s="3" t="s">
        <v>56</v>
      </c>
      <c r="H29" s="29">
        <v>86.3</v>
      </c>
      <c r="I29" s="25">
        <f t="shared" si="0"/>
        <v>80.275000000000006</v>
      </c>
      <c r="J29" s="4"/>
      <c r="K29" s="37" t="s">
        <v>232</v>
      </c>
    </row>
    <row r="30" spans="1:11" ht="25.5" customHeight="1">
      <c r="A30" s="3">
        <v>4</v>
      </c>
      <c r="B30" s="3" t="s">
        <v>166</v>
      </c>
      <c r="C30" s="3" t="s">
        <v>149</v>
      </c>
      <c r="D30" s="17">
        <v>20210227</v>
      </c>
      <c r="E30" s="10">
        <v>64</v>
      </c>
      <c r="F30" s="10">
        <v>83</v>
      </c>
      <c r="G30" s="3" t="s">
        <v>123</v>
      </c>
      <c r="H30" s="29">
        <v>83.7</v>
      </c>
      <c r="I30" s="25">
        <f t="shared" si="0"/>
        <v>78.599999999999994</v>
      </c>
      <c r="J30" s="4"/>
      <c r="K30" s="38"/>
    </row>
    <row r="31" spans="1:11" ht="25.5" customHeight="1">
      <c r="A31" s="3">
        <v>5</v>
      </c>
      <c r="B31" s="3" t="s">
        <v>166</v>
      </c>
      <c r="C31" s="3" t="s">
        <v>149</v>
      </c>
      <c r="D31" s="17">
        <v>20210228</v>
      </c>
      <c r="E31" s="10">
        <v>68</v>
      </c>
      <c r="F31" s="10">
        <v>79</v>
      </c>
      <c r="G31" s="3" t="s">
        <v>123</v>
      </c>
      <c r="H31" s="29">
        <v>84.37</v>
      </c>
      <c r="I31" s="25">
        <f t="shared" si="0"/>
        <v>78.935000000000002</v>
      </c>
      <c r="J31" s="4"/>
      <c r="K31" s="38"/>
    </row>
    <row r="32" spans="1:11" ht="25.5" customHeight="1">
      <c r="A32" s="3">
        <v>6</v>
      </c>
      <c r="B32" s="3" t="s">
        <v>166</v>
      </c>
      <c r="C32" s="3" t="s">
        <v>149</v>
      </c>
      <c r="D32" s="17">
        <v>20210229</v>
      </c>
      <c r="E32" s="10">
        <v>66.5</v>
      </c>
      <c r="F32" s="10">
        <v>80</v>
      </c>
      <c r="G32" s="3" t="s">
        <v>57</v>
      </c>
      <c r="H32" s="29">
        <v>85.27</v>
      </c>
      <c r="I32" s="25">
        <f t="shared" si="0"/>
        <v>79.259999999999991</v>
      </c>
      <c r="J32" s="4"/>
      <c r="K32" s="38"/>
    </row>
    <row r="33" spans="1:11" ht="25.5" customHeight="1">
      <c r="A33" s="3">
        <v>7</v>
      </c>
      <c r="B33" s="3" t="s">
        <v>166</v>
      </c>
      <c r="C33" s="3" t="s">
        <v>149</v>
      </c>
      <c r="D33" s="17">
        <v>20210230</v>
      </c>
      <c r="E33" s="10">
        <v>66</v>
      </c>
      <c r="F33" s="10">
        <v>80.5</v>
      </c>
      <c r="G33" s="3" t="s">
        <v>57</v>
      </c>
      <c r="H33" s="29">
        <v>86.83</v>
      </c>
      <c r="I33" s="25">
        <f t="shared" si="0"/>
        <v>80.039999999999992</v>
      </c>
      <c r="J33" s="4"/>
      <c r="K33" s="37" t="s">
        <v>232</v>
      </c>
    </row>
    <row r="34" spans="1:11" ht="25.5" customHeight="1">
      <c r="A34" s="3">
        <v>8</v>
      </c>
      <c r="B34" s="3" t="s">
        <v>166</v>
      </c>
      <c r="C34" s="3" t="s">
        <v>149</v>
      </c>
      <c r="D34" s="17">
        <v>20210231</v>
      </c>
      <c r="E34" s="10">
        <v>70</v>
      </c>
      <c r="F34" s="10">
        <v>76</v>
      </c>
      <c r="G34" s="3" t="s">
        <v>20</v>
      </c>
      <c r="H34" s="29">
        <v>81.900000000000006</v>
      </c>
      <c r="I34" s="25">
        <f t="shared" si="0"/>
        <v>77.45</v>
      </c>
      <c r="J34" s="4"/>
      <c r="K34" s="38"/>
    </row>
    <row r="35" spans="1:11" ht="25.5" customHeight="1">
      <c r="A35" s="3">
        <v>9</v>
      </c>
      <c r="B35" s="3" t="s">
        <v>166</v>
      </c>
      <c r="C35" s="3" t="s">
        <v>149</v>
      </c>
      <c r="D35" s="17">
        <v>20210232</v>
      </c>
      <c r="E35" s="10">
        <v>65.5</v>
      </c>
      <c r="F35" s="10">
        <v>80</v>
      </c>
      <c r="G35" s="3" t="s">
        <v>100</v>
      </c>
      <c r="H35" s="29">
        <v>86.03</v>
      </c>
      <c r="I35" s="25">
        <f t="shared" si="0"/>
        <v>79.39</v>
      </c>
      <c r="J35" s="4"/>
      <c r="K35" s="37" t="s">
        <v>232</v>
      </c>
    </row>
    <row r="36" spans="1:11" ht="25.5" customHeight="1">
      <c r="A36" s="3">
        <v>10</v>
      </c>
      <c r="B36" s="3" t="s">
        <v>166</v>
      </c>
      <c r="C36" s="3" t="s">
        <v>149</v>
      </c>
      <c r="D36" s="17">
        <v>20210233</v>
      </c>
      <c r="E36" s="10">
        <v>70.5</v>
      </c>
      <c r="F36" s="10">
        <v>75</v>
      </c>
      <c r="G36" s="3" t="s">
        <v>100</v>
      </c>
      <c r="H36" s="29">
        <v>86.47</v>
      </c>
      <c r="I36" s="25">
        <f t="shared" si="0"/>
        <v>79.61</v>
      </c>
      <c r="J36" s="4"/>
      <c r="K36" s="37" t="s">
        <v>232</v>
      </c>
    </row>
    <row r="37" spans="1:11" ht="25.5" customHeight="1">
      <c r="A37" s="3">
        <v>11</v>
      </c>
      <c r="B37" s="3" t="s">
        <v>166</v>
      </c>
      <c r="C37" s="3" t="s">
        <v>149</v>
      </c>
      <c r="D37" s="17">
        <v>20210234</v>
      </c>
      <c r="E37" s="10">
        <v>60.5</v>
      </c>
      <c r="F37" s="10">
        <v>84.5</v>
      </c>
      <c r="G37" s="3" t="s">
        <v>118</v>
      </c>
      <c r="H37" s="29">
        <v>83.73</v>
      </c>
      <c r="I37" s="25">
        <f t="shared" si="0"/>
        <v>78.115000000000009</v>
      </c>
      <c r="J37" s="4"/>
      <c r="K37" s="38"/>
    </row>
    <row r="38" spans="1:11" ht="25.5" customHeight="1">
      <c r="A38" s="3">
        <v>12</v>
      </c>
      <c r="B38" s="3" t="s">
        <v>166</v>
      </c>
      <c r="C38" s="3" t="s">
        <v>149</v>
      </c>
      <c r="D38" s="17">
        <v>20210235</v>
      </c>
      <c r="E38" s="10">
        <v>67</v>
      </c>
      <c r="F38" s="10">
        <v>77</v>
      </c>
      <c r="G38" s="3" t="s">
        <v>93</v>
      </c>
      <c r="H38" s="29">
        <v>79.930000000000007</v>
      </c>
      <c r="I38" s="25">
        <f t="shared" si="0"/>
        <v>75.965000000000003</v>
      </c>
      <c r="J38" s="4"/>
      <c r="K38" s="38"/>
    </row>
    <row r="39" spans="1:11" ht="25.5" customHeight="1">
      <c r="A39" s="3">
        <v>13</v>
      </c>
      <c r="B39" s="3" t="s">
        <v>166</v>
      </c>
      <c r="C39" s="3" t="s">
        <v>149</v>
      </c>
      <c r="D39" s="17">
        <v>20210236</v>
      </c>
      <c r="E39" s="10">
        <v>64</v>
      </c>
      <c r="F39" s="10">
        <v>80</v>
      </c>
      <c r="G39" s="3" t="s">
        <v>93</v>
      </c>
      <c r="H39" s="29">
        <v>81.23</v>
      </c>
      <c r="I39" s="25">
        <f t="shared" si="0"/>
        <v>76.615000000000009</v>
      </c>
      <c r="J39" s="4"/>
      <c r="K39" s="38"/>
    </row>
    <row r="40" spans="1:11" ht="25.5" customHeight="1">
      <c r="A40" s="3">
        <v>14</v>
      </c>
      <c r="B40" s="3" t="s">
        <v>166</v>
      </c>
      <c r="C40" s="3" t="s">
        <v>149</v>
      </c>
      <c r="D40" s="17">
        <v>20210237</v>
      </c>
      <c r="E40" s="10">
        <v>68.5</v>
      </c>
      <c r="F40" s="10">
        <v>74.5</v>
      </c>
      <c r="G40" s="3" t="s">
        <v>77</v>
      </c>
      <c r="H40" s="29">
        <v>84.07</v>
      </c>
      <c r="I40" s="25">
        <f t="shared" si="0"/>
        <v>77.784999999999997</v>
      </c>
      <c r="J40" s="4"/>
      <c r="K40" s="38"/>
    </row>
    <row r="41" spans="1:11" ht="25.5" customHeight="1">
      <c r="A41" s="3">
        <v>15</v>
      </c>
      <c r="B41" s="3" t="s">
        <v>166</v>
      </c>
      <c r="C41" s="3" t="s">
        <v>149</v>
      </c>
      <c r="D41" s="17">
        <v>20210238</v>
      </c>
      <c r="E41" s="10">
        <v>64</v>
      </c>
      <c r="F41" s="10">
        <v>78.5</v>
      </c>
      <c r="G41" s="3" t="s">
        <v>97</v>
      </c>
      <c r="H41" s="29">
        <v>82.17</v>
      </c>
      <c r="I41" s="25">
        <f t="shared" si="0"/>
        <v>76.710000000000008</v>
      </c>
      <c r="J41" s="4"/>
      <c r="K41" s="38"/>
    </row>
  </sheetData>
  <sortState ref="A1:R184">
    <sortCondition descending="1" ref="G1"/>
  </sortState>
  <mergeCells count="9">
    <mergeCell ref="K2:K3"/>
    <mergeCell ref="A1:K1"/>
    <mergeCell ref="D2:D3"/>
    <mergeCell ref="J2:J3"/>
    <mergeCell ref="A2:A3"/>
    <mergeCell ref="B2:C3"/>
    <mergeCell ref="E2:G2"/>
    <mergeCell ref="H2:H3"/>
    <mergeCell ref="I2:I3"/>
  </mergeCells>
  <phoneticPr fontId="1" type="noConversion"/>
  <printOptions horizontalCentered="1"/>
  <pageMargins left="0.47244094488188981" right="0.39370078740157483" top="0.66" bottom="0.67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2"/>
  <sheetViews>
    <sheetView workbookViewId="0">
      <pane ySplit="3" topLeftCell="A31" activePane="bottomLeft" state="frozen"/>
      <selection pane="bottomLeft" activeCell="L46" sqref="L46"/>
    </sheetView>
  </sheetViews>
  <sheetFormatPr defaultRowHeight="13.5"/>
  <cols>
    <col min="1" max="1" width="5.25" bestFit="1" customWidth="1"/>
    <col min="2" max="2" width="9" bestFit="1" customWidth="1"/>
    <col min="3" max="3" width="7.125" bestFit="1" customWidth="1"/>
    <col min="4" max="4" width="13" bestFit="1" customWidth="1"/>
    <col min="5" max="6" width="6.5" style="2" bestFit="1" customWidth="1"/>
    <col min="7" max="7" width="6.5" bestFit="1" customWidth="1"/>
    <col min="8" max="8" width="9" bestFit="1" customWidth="1"/>
    <col min="9" max="9" width="8.5" bestFit="1" customWidth="1"/>
    <col min="10" max="10" width="5.25" bestFit="1" customWidth="1"/>
  </cols>
  <sheetData>
    <row r="1" spans="1:11" ht="32.1" customHeight="1">
      <c r="A1" s="40" t="s">
        <v>230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1.75" customHeight="1">
      <c r="A2" s="39" t="s">
        <v>140</v>
      </c>
      <c r="B2" s="39" t="s">
        <v>183</v>
      </c>
      <c r="C2" s="39"/>
      <c r="D2" s="39" t="s">
        <v>169</v>
      </c>
      <c r="E2" s="41" t="s">
        <v>170</v>
      </c>
      <c r="F2" s="42"/>
      <c r="G2" s="43"/>
      <c r="H2" s="44" t="s">
        <v>171</v>
      </c>
      <c r="I2" s="44" t="s">
        <v>172</v>
      </c>
      <c r="J2" s="39" t="s">
        <v>173</v>
      </c>
      <c r="K2" s="39" t="s">
        <v>223</v>
      </c>
    </row>
    <row r="3" spans="1:11" ht="21.75" customHeight="1">
      <c r="A3" s="39"/>
      <c r="B3" s="39"/>
      <c r="C3" s="39"/>
      <c r="D3" s="39"/>
      <c r="E3" s="15" t="s">
        <v>136</v>
      </c>
      <c r="F3" s="15" t="s">
        <v>146</v>
      </c>
      <c r="G3" s="16" t="s">
        <v>147</v>
      </c>
      <c r="H3" s="45"/>
      <c r="I3" s="45"/>
      <c r="J3" s="39"/>
      <c r="K3" s="39"/>
    </row>
    <row r="4" spans="1:11" ht="27.95" customHeight="1">
      <c r="A4" s="3">
        <v>1</v>
      </c>
      <c r="B4" s="5" t="s">
        <v>168</v>
      </c>
      <c r="C4" s="3" t="s">
        <v>150</v>
      </c>
      <c r="D4" s="3">
        <v>20210301</v>
      </c>
      <c r="E4" s="10">
        <v>69.5</v>
      </c>
      <c r="F4" s="10">
        <v>85</v>
      </c>
      <c r="G4" s="3" t="s">
        <v>120</v>
      </c>
      <c r="H4" s="29">
        <v>79.87</v>
      </c>
      <c r="I4" s="25">
        <f t="shared" ref="I4:I42" si="0">G4/4+H4/2</f>
        <v>78.56</v>
      </c>
      <c r="J4" s="4"/>
      <c r="K4" s="20" t="s">
        <v>193</v>
      </c>
    </row>
    <row r="5" spans="1:11" ht="27.95" customHeight="1">
      <c r="A5" s="3">
        <v>2</v>
      </c>
      <c r="B5" s="5" t="s">
        <v>168</v>
      </c>
      <c r="C5" s="3" t="s">
        <v>150</v>
      </c>
      <c r="D5" s="3">
        <v>20210302</v>
      </c>
      <c r="E5" s="10">
        <v>69.5</v>
      </c>
      <c r="F5" s="10">
        <v>79.5</v>
      </c>
      <c r="G5" s="3" t="s">
        <v>135</v>
      </c>
      <c r="H5" s="29">
        <v>86.53</v>
      </c>
      <c r="I5" s="25">
        <f t="shared" si="0"/>
        <v>80.515000000000001</v>
      </c>
      <c r="J5" s="4"/>
      <c r="K5" s="38" t="s">
        <v>193</v>
      </c>
    </row>
    <row r="6" spans="1:11" ht="27.95" customHeight="1">
      <c r="A6" s="3">
        <v>3</v>
      </c>
      <c r="B6" s="5" t="s">
        <v>168</v>
      </c>
      <c r="C6" s="3" t="s">
        <v>150</v>
      </c>
      <c r="D6" s="17">
        <v>20210303</v>
      </c>
      <c r="E6" s="10">
        <v>67</v>
      </c>
      <c r="F6" s="10">
        <v>81</v>
      </c>
      <c r="G6" s="3" t="s">
        <v>72</v>
      </c>
      <c r="H6" s="29">
        <v>82.5</v>
      </c>
      <c r="I6" s="25">
        <f t="shared" si="0"/>
        <v>78.25</v>
      </c>
      <c r="J6" s="4"/>
      <c r="K6" s="38" t="s">
        <v>193</v>
      </c>
    </row>
    <row r="7" spans="1:11" ht="27.95" customHeight="1">
      <c r="A7" s="3">
        <v>4</v>
      </c>
      <c r="B7" s="5" t="s">
        <v>168</v>
      </c>
      <c r="C7" s="3" t="s">
        <v>150</v>
      </c>
      <c r="D7" s="17">
        <v>20210304</v>
      </c>
      <c r="E7" s="10">
        <v>59.5</v>
      </c>
      <c r="F7" s="10">
        <v>88</v>
      </c>
      <c r="G7" s="3" t="s">
        <v>34</v>
      </c>
      <c r="H7" s="29">
        <v>84.1</v>
      </c>
      <c r="I7" s="25">
        <f t="shared" si="0"/>
        <v>78.924999999999997</v>
      </c>
      <c r="J7" s="4"/>
      <c r="K7" s="38" t="s">
        <v>193</v>
      </c>
    </row>
    <row r="8" spans="1:11" ht="27.95" customHeight="1">
      <c r="A8" s="3">
        <v>5</v>
      </c>
      <c r="B8" s="5" t="s">
        <v>168</v>
      </c>
      <c r="C8" s="3" t="s">
        <v>150</v>
      </c>
      <c r="D8" s="17">
        <v>20210305</v>
      </c>
      <c r="E8" s="10">
        <v>65.5</v>
      </c>
      <c r="F8" s="10">
        <v>81</v>
      </c>
      <c r="G8" s="3" t="s">
        <v>57</v>
      </c>
      <c r="H8" s="29">
        <v>81.400000000000006</v>
      </c>
      <c r="I8" s="25">
        <f t="shared" si="0"/>
        <v>77.325000000000003</v>
      </c>
      <c r="J8" s="4"/>
      <c r="K8" s="38"/>
    </row>
    <row r="9" spans="1:11" ht="27.95" customHeight="1">
      <c r="A9" s="3">
        <v>6</v>
      </c>
      <c r="B9" s="5" t="s">
        <v>168</v>
      </c>
      <c r="C9" s="3" t="s">
        <v>150</v>
      </c>
      <c r="D9" s="17">
        <v>20210306</v>
      </c>
      <c r="E9" s="10">
        <v>62.5</v>
      </c>
      <c r="F9" s="10">
        <v>82</v>
      </c>
      <c r="G9" s="3" t="s">
        <v>94</v>
      </c>
      <c r="H9" s="29">
        <v>85.83</v>
      </c>
      <c r="I9" s="25">
        <f t="shared" si="0"/>
        <v>79.039999999999992</v>
      </c>
      <c r="J9" s="4"/>
      <c r="K9" s="38" t="s">
        <v>193</v>
      </c>
    </row>
    <row r="10" spans="1:11" ht="27.95" customHeight="1">
      <c r="A10" s="3">
        <v>7</v>
      </c>
      <c r="B10" s="5" t="s">
        <v>168</v>
      </c>
      <c r="C10" s="3" t="s">
        <v>150</v>
      </c>
      <c r="D10" s="17">
        <v>20210307</v>
      </c>
      <c r="E10" s="10">
        <v>60.5</v>
      </c>
      <c r="F10" s="10">
        <v>82.5</v>
      </c>
      <c r="G10" s="3" t="s">
        <v>77</v>
      </c>
      <c r="H10" s="29">
        <v>85.5</v>
      </c>
      <c r="I10" s="25">
        <f t="shared" si="0"/>
        <v>78.5</v>
      </c>
      <c r="J10" s="4"/>
      <c r="K10" s="38" t="s">
        <v>193</v>
      </c>
    </row>
    <row r="11" spans="1:11" ht="27.95" customHeight="1">
      <c r="A11" s="3">
        <v>8</v>
      </c>
      <c r="B11" s="5" t="s">
        <v>168</v>
      </c>
      <c r="C11" s="3" t="s">
        <v>150</v>
      </c>
      <c r="D11" s="17">
        <v>20210308</v>
      </c>
      <c r="E11" s="10">
        <v>66</v>
      </c>
      <c r="F11" s="10">
        <v>75</v>
      </c>
      <c r="G11" s="3" t="s">
        <v>52</v>
      </c>
      <c r="H11" s="29">
        <v>80.430000000000007</v>
      </c>
      <c r="I11" s="25">
        <f t="shared" si="0"/>
        <v>75.465000000000003</v>
      </c>
      <c r="J11" s="4"/>
      <c r="K11" s="38"/>
    </row>
    <row r="12" spans="1:11" ht="27.95" customHeight="1">
      <c r="A12" s="3">
        <v>9</v>
      </c>
      <c r="B12" s="5" t="s">
        <v>168</v>
      </c>
      <c r="C12" s="3" t="s">
        <v>150</v>
      </c>
      <c r="D12" s="17">
        <v>20210309</v>
      </c>
      <c r="E12" s="10">
        <v>63</v>
      </c>
      <c r="F12" s="10">
        <v>77.5</v>
      </c>
      <c r="G12" s="3" t="s">
        <v>75</v>
      </c>
      <c r="H12" s="29">
        <v>86.33</v>
      </c>
      <c r="I12" s="25">
        <f t="shared" si="0"/>
        <v>78.289999999999992</v>
      </c>
      <c r="J12" s="4"/>
      <c r="K12" s="38" t="s">
        <v>193</v>
      </c>
    </row>
    <row r="13" spans="1:11" ht="27.95" customHeight="1">
      <c r="A13" s="3">
        <v>10</v>
      </c>
      <c r="B13" s="5" t="s">
        <v>168</v>
      </c>
      <c r="C13" s="3" t="s">
        <v>150</v>
      </c>
      <c r="D13" s="17">
        <v>20210310</v>
      </c>
      <c r="E13" s="10">
        <v>55</v>
      </c>
      <c r="F13" s="10">
        <v>84.5</v>
      </c>
      <c r="G13" s="3" t="s">
        <v>51</v>
      </c>
      <c r="H13" s="29">
        <v>82.1</v>
      </c>
      <c r="I13" s="25">
        <f t="shared" si="0"/>
        <v>75.924999999999997</v>
      </c>
      <c r="J13" s="4"/>
      <c r="K13" s="38"/>
    </row>
    <row r="14" spans="1:11" ht="27.95" customHeight="1">
      <c r="A14" s="3">
        <v>11</v>
      </c>
      <c r="B14" s="5" t="s">
        <v>168</v>
      </c>
      <c r="C14" s="3" t="s">
        <v>150</v>
      </c>
      <c r="D14" s="17">
        <v>20210311</v>
      </c>
      <c r="E14" s="10">
        <v>67</v>
      </c>
      <c r="F14" s="10">
        <v>72</v>
      </c>
      <c r="G14" s="3" t="s">
        <v>89</v>
      </c>
      <c r="H14" s="29">
        <v>85.17</v>
      </c>
      <c r="I14" s="25">
        <f t="shared" si="0"/>
        <v>77.335000000000008</v>
      </c>
      <c r="J14" s="4"/>
      <c r="K14" s="38"/>
    </row>
    <row r="15" spans="1:11" ht="27.95" customHeight="1">
      <c r="A15" s="3">
        <v>12</v>
      </c>
      <c r="B15" s="5" t="s">
        <v>168</v>
      </c>
      <c r="C15" s="3" t="s">
        <v>150</v>
      </c>
      <c r="D15" s="17">
        <v>20210312</v>
      </c>
      <c r="E15" s="10">
        <v>61</v>
      </c>
      <c r="F15" s="10">
        <v>77.5</v>
      </c>
      <c r="G15" s="3" t="s">
        <v>26</v>
      </c>
      <c r="H15" s="29">
        <v>86</v>
      </c>
      <c r="I15" s="25">
        <f t="shared" si="0"/>
        <v>77.625</v>
      </c>
      <c r="J15" s="4"/>
      <c r="K15" s="38"/>
    </row>
    <row r="16" spans="1:11" ht="27.95" customHeight="1">
      <c r="A16" s="3">
        <v>13</v>
      </c>
      <c r="B16" s="5" t="s">
        <v>168</v>
      </c>
      <c r="C16" s="3" t="s">
        <v>150</v>
      </c>
      <c r="D16" s="17">
        <v>20210313</v>
      </c>
      <c r="E16" s="10">
        <v>52.5</v>
      </c>
      <c r="F16" s="10">
        <v>85.5</v>
      </c>
      <c r="G16" s="3" t="s">
        <v>37</v>
      </c>
      <c r="H16" s="29">
        <v>91.43</v>
      </c>
      <c r="I16" s="25">
        <f t="shared" si="0"/>
        <v>80.215000000000003</v>
      </c>
      <c r="J16" s="4"/>
      <c r="K16" s="38" t="s">
        <v>193</v>
      </c>
    </row>
    <row r="17" spans="1:11" ht="27.95" customHeight="1">
      <c r="A17" s="3">
        <v>14</v>
      </c>
      <c r="B17" s="5" t="s">
        <v>168</v>
      </c>
      <c r="C17" s="3" t="s">
        <v>150</v>
      </c>
      <c r="D17" s="17">
        <v>20210314</v>
      </c>
      <c r="E17" s="10">
        <v>53.5</v>
      </c>
      <c r="F17" s="10">
        <v>83.5</v>
      </c>
      <c r="G17" s="3" t="s">
        <v>49</v>
      </c>
      <c r="H17" s="29">
        <v>80.97</v>
      </c>
      <c r="I17" s="25">
        <f t="shared" si="0"/>
        <v>74.734999999999999</v>
      </c>
      <c r="J17" s="4"/>
      <c r="K17" s="38"/>
    </row>
    <row r="18" spans="1:11" ht="27.95" customHeight="1">
      <c r="A18" s="3">
        <v>15</v>
      </c>
      <c r="B18" s="5" t="s">
        <v>168</v>
      </c>
      <c r="C18" s="3" t="s">
        <v>150</v>
      </c>
      <c r="D18" s="17">
        <v>20210315</v>
      </c>
      <c r="E18" s="10">
        <v>62</v>
      </c>
      <c r="F18" s="10">
        <v>75</v>
      </c>
      <c r="G18" s="3" t="s">
        <v>49</v>
      </c>
      <c r="H18" s="29">
        <v>84.1</v>
      </c>
      <c r="I18" s="25">
        <f t="shared" si="0"/>
        <v>76.3</v>
      </c>
      <c r="J18" s="4"/>
      <c r="K18" s="38"/>
    </row>
    <row r="19" spans="1:11" ht="27.95" customHeight="1">
      <c r="A19" s="3">
        <v>16</v>
      </c>
      <c r="B19" s="5" t="s">
        <v>168</v>
      </c>
      <c r="C19" s="3" t="s">
        <v>150</v>
      </c>
      <c r="D19" s="17">
        <v>20210316</v>
      </c>
      <c r="E19" s="10">
        <v>61.5</v>
      </c>
      <c r="F19" s="10">
        <v>75</v>
      </c>
      <c r="G19" s="3" t="s">
        <v>36</v>
      </c>
      <c r="H19" s="29">
        <v>83.3</v>
      </c>
      <c r="I19" s="25">
        <f t="shared" si="0"/>
        <v>75.775000000000006</v>
      </c>
      <c r="J19" s="4"/>
      <c r="K19" s="38"/>
    </row>
    <row r="20" spans="1:11" ht="27.95" customHeight="1">
      <c r="A20" s="3">
        <v>17</v>
      </c>
      <c r="B20" s="5" t="s">
        <v>168</v>
      </c>
      <c r="C20" s="3" t="s">
        <v>150</v>
      </c>
      <c r="D20" s="17">
        <v>20210317</v>
      </c>
      <c r="E20" s="10">
        <v>61</v>
      </c>
      <c r="F20" s="10">
        <v>75</v>
      </c>
      <c r="G20" s="3" t="s">
        <v>83</v>
      </c>
      <c r="H20" s="29">
        <v>81.53</v>
      </c>
      <c r="I20" s="25">
        <f t="shared" si="0"/>
        <v>74.765000000000001</v>
      </c>
      <c r="J20" s="4"/>
      <c r="K20" s="38"/>
    </row>
    <row r="21" spans="1:11" ht="27.95" customHeight="1">
      <c r="A21" s="3">
        <v>18</v>
      </c>
      <c r="B21" s="5" t="s">
        <v>168</v>
      </c>
      <c r="C21" s="3" t="s">
        <v>150</v>
      </c>
      <c r="D21" s="17">
        <v>20210318</v>
      </c>
      <c r="E21" s="10">
        <v>58.5</v>
      </c>
      <c r="F21" s="10">
        <v>77</v>
      </c>
      <c r="G21" s="3" t="s">
        <v>5</v>
      </c>
      <c r="H21" s="29">
        <v>87.2</v>
      </c>
      <c r="I21" s="25">
        <f t="shared" si="0"/>
        <v>77.474999999999994</v>
      </c>
      <c r="J21" s="4"/>
      <c r="K21" s="38"/>
    </row>
    <row r="22" spans="1:11" ht="27.95" customHeight="1">
      <c r="A22" s="3">
        <v>19</v>
      </c>
      <c r="B22" s="5" t="s">
        <v>168</v>
      </c>
      <c r="C22" s="3" t="s">
        <v>150</v>
      </c>
      <c r="D22" s="17">
        <v>20210319</v>
      </c>
      <c r="E22" s="10">
        <v>56</v>
      </c>
      <c r="F22" s="10">
        <v>79.5</v>
      </c>
      <c r="G22" s="3" t="s">
        <v>5</v>
      </c>
      <c r="H22" s="29">
        <v>84.27</v>
      </c>
      <c r="I22" s="25">
        <f t="shared" si="0"/>
        <v>76.009999999999991</v>
      </c>
      <c r="J22" s="4"/>
      <c r="K22" s="38"/>
    </row>
    <row r="23" spans="1:11" ht="27.95" customHeight="1">
      <c r="A23" s="3">
        <v>20</v>
      </c>
      <c r="B23" s="5" t="s">
        <v>168</v>
      </c>
      <c r="C23" s="3" t="s">
        <v>150</v>
      </c>
      <c r="D23" s="17">
        <v>20210320</v>
      </c>
      <c r="E23" s="10">
        <v>63.5</v>
      </c>
      <c r="F23" s="10">
        <v>72</v>
      </c>
      <c r="G23" s="3" t="s">
        <v>5</v>
      </c>
      <c r="H23" s="29">
        <v>88.1</v>
      </c>
      <c r="I23" s="25">
        <f t="shared" si="0"/>
        <v>77.924999999999997</v>
      </c>
      <c r="J23" s="4"/>
      <c r="K23" s="38" t="s">
        <v>193</v>
      </c>
    </row>
    <row r="24" spans="1:11" ht="27.95" customHeight="1">
      <c r="A24" s="3">
        <v>21</v>
      </c>
      <c r="B24" s="5" t="s">
        <v>168</v>
      </c>
      <c r="C24" s="3" t="s">
        <v>150</v>
      </c>
      <c r="D24" s="17">
        <v>20210321</v>
      </c>
      <c r="E24" s="10">
        <v>64.5</v>
      </c>
      <c r="F24" s="10">
        <v>70.5</v>
      </c>
      <c r="G24" s="3" t="s">
        <v>40</v>
      </c>
      <c r="H24" s="29">
        <v>80.2</v>
      </c>
      <c r="I24" s="25">
        <f t="shared" si="0"/>
        <v>73.849999999999994</v>
      </c>
      <c r="J24" s="4"/>
      <c r="K24" s="38"/>
    </row>
    <row r="25" spans="1:11" ht="27.95" customHeight="1">
      <c r="A25" s="3">
        <v>22</v>
      </c>
      <c r="B25" s="5" t="s">
        <v>168</v>
      </c>
      <c r="C25" s="3" t="s">
        <v>150</v>
      </c>
      <c r="D25" s="17">
        <v>20210322</v>
      </c>
      <c r="E25" s="10">
        <v>62</v>
      </c>
      <c r="F25" s="10">
        <v>73</v>
      </c>
      <c r="G25" s="3" t="s">
        <v>40</v>
      </c>
      <c r="H25" s="29">
        <v>87.77</v>
      </c>
      <c r="I25" s="25">
        <f t="shared" si="0"/>
        <v>77.634999999999991</v>
      </c>
      <c r="J25" s="4"/>
      <c r="K25" s="38"/>
    </row>
    <row r="26" spans="1:11" ht="27.95" customHeight="1">
      <c r="A26" s="3">
        <v>23</v>
      </c>
      <c r="B26" s="5" t="s">
        <v>168</v>
      </c>
      <c r="C26" s="3" t="s">
        <v>150</v>
      </c>
      <c r="D26" s="17">
        <v>20210323</v>
      </c>
      <c r="E26" s="10">
        <v>55</v>
      </c>
      <c r="F26" s="10">
        <v>80</v>
      </c>
      <c r="G26" s="3" t="s">
        <v>40</v>
      </c>
      <c r="H26" s="29">
        <v>79.37</v>
      </c>
      <c r="I26" s="25">
        <f t="shared" si="0"/>
        <v>73.435000000000002</v>
      </c>
      <c r="J26" s="4"/>
      <c r="K26" s="38"/>
    </row>
    <row r="27" spans="1:11" ht="21" customHeight="1">
      <c r="A27" s="3">
        <v>1</v>
      </c>
      <c r="B27" s="5" t="s">
        <v>168</v>
      </c>
      <c r="C27" s="3" t="s">
        <v>149</v>
      </c>
      <c r="D27" s="17">
        <v>20210324</v>
      </c>
      <c r="E27" s="10">
        <v>76.5</v>
      </c>
      <c r="F27" s="10">
        <v>83.5</v>
      </c>
      <c r="G27" s="3" t="s">
        <v>130</v>
      </c>
      <c r="H27" s="29">
        <v>85.23</v>
      </c>
      <c r="I27" s="25">
        <f t="shared" si="0"/>
        <v>82.615000000000009</v>
      </c>
      <c r="J27" s="4"/>
      <c r="K27" s="38" t="s">
        <v>193</v>
      </c>
    </row>
    <row r="28" spans="1:11" ht="21" customHeight="1">
      <c r="A28" s="3">
        <v>2</v>
      </c>
      <c r="B28" s="5" t="s">
        <v>168</v>
      </c>
      <c r="C28" s="3" t="s">
        <v>149</v>
      </c>
      <c r="D28" s="17">
        <v>20210325</v>
      </c>
      <c r="E28" s="10">
        <v>74.5</v>
      </c>
      <c r="F28" s="10">
        <v>80</v>
      </c>
      <c r="G28" s="3" t="s">
        <v>120</v>
      </c>
      <c r="H28" s="29">
        <v>85.93</v>
      </c>
      <c r="I28" s="25">
        <f t="shared" si="0"/>
        <v>81.59</v>
      </c>
      <c r="J28" s="4"/>
      <c r="K28" s="38" t="s">
        <v>193</v>
      </c>
    </row>
    <row r="29" spans="1:11" ht="21" customHeight="1">
      <c r="A29" s="3">
        <v>3</v>
      </c>
      <c r="B29" s="5" t="s">
        <v>168</v>
      </c>
      <c r="C29" s="3" t="s">
        <v>149</v>
      </c>
      <c r="D29" s="17">
        <v>20210326</v>
      </c>
      <c r="E29" s="10">
        <v>72</v>
      </c>
      <c r="F29" s="10">
        <v>76.5</v>
      </c>
      <c r="G29" s="3" t="s">
        <v>56</v>
      </c>
      <c r="H29" s="30">
        <v>86.9</v>
      </c>
      <c r="I29" s="25">
        <f t="shared" si="0"/>
        <v>80.575000000000003</v>
      </c>
      <c r="J29" s="4"/>
      <c r="K29" s="38" t="s">
        <v>193</v>
      </c>
    </row>
    <row r="30" spans="1:11" ht="21" customHeight="1">
      <c r="A30" s="3">
        <v>4</v>
      </c>
      <c r="B30" s="5" t="s">
        <v>168</v>
      </c>
      <c r="C30" s="3" t="s">
        <v>149</v>
      </c>
      <c r="D30" s="17">
        <v>20210327</v>
      </c>
      <c r="E30" s="10">
        <v>62</v>
      </c>
      <c r="F30" s="10">
        <v>82</v>
      </c>
      <c r="G30" s="3" t="s">
        <v>93</v>
      </c>
      <c r="H30" s="29">
        <v>86.53</v>
      </c>
      <c r="I30" s="25">
        <f t="shared" si="0"/>
        <v>79.265000000000001</v>
      </c>
      <c r="J30" s="4"/>
      <c r="K30" s="38" t="s">
        <v>193</v>
      </c>
    </row>
    <row r="31" spans="1:11" ht="21" customHeight="1">
      <c r="A31" s="3">
        <v>5</v>
      </c>
      <c r="B31" s="5" t="s">
        <v>168</v>
      </c>
      <c r="C31" s="3" t="s">
        <v>149</v>
      </c>
      <c r="D31" s="17">
        <v>20210328</v>
      </c>
      <c r="E31" s="10">
        <v>70.5</v>
      </c>
      <c r="F31" s="10">
        <v>72.5</v>
      </c>
      <c r="G31" s="3" t="s">
        <v>77</v>
      </c>
      <c r="H31" s="29">
        <v>78.400000000000006</v>
      </c>
      <c r="I31" s="25">
        <f t="shared" si="0"/>
        <v>74.95</v>
      </c>
      <c r="J31" s="4"/>
      <c r="K31" s="38"/>
    </row>
    <row r="32" spans="1:11" ht="21" customHeight="1">
      <c r="A32" s="3">
        <v>6</v>
      </c>
      <c r="B32" s="5" t="s">
        <v>168</v>
      </c>
      <c r="C32" s="3" t="s">
        <v>149</v>
      </c>
      <c r="D32" s="17">
        <v>20210329</v>
      </c>
      <c r="E32" s="10">
        <v>61</v>
      </c>
      <c r="F32" s="10">
        <v>79</v>
      </c>
      <c r="G32" s="3" t="s">
        <v>132</v>
      </c>
      <c r="H32" s="29">
        <v>86.47</v>
      </c>
      <c r="I32" s="25">
        <f t="shared" si="0"/>
        <v>78.234999999999999</v>
      </c>
      <c r="J32" s="4"/>
      <c r="K32" s="38" t="s">
        <v>193</v>
      </c>
    </row>
    <row r="33" spans="1:11" ht="21" customHeight="1">
      <c r="A33" s="3">
        <v>7</v>
      </c>
      <c r="B33" s="5" t="s">
        <v>168</v>
      </c>
      <c r="C33" s="3" t="s">
        <v>149</v>
      </c>
      <c r="D33" s="17">
        <v>20210330</v>
      </c>
      <c r="E33" s="10">
        <v>62.5</v>
      </c>
      <c r="F33" s="10">
        <v>77</v>
      </c>
      <c r="G33" s="3" t="s">
        <v>51</v>
      </c>
      <c r="H33" s="29">
        <v>82.1</v>
      </c>
      <c r="I33" s="25">
        <f t="shared" si="0"/>
        <v>75.924999999999997</v>
      </c>
      <c r="J33" s="4"/>
      <c r="K33" s="38"/>
    </row>
    <row r="34" spans="1:11" ht="21" customHeight="1">
      <c r="A34" s="3">
        <v>8</v>
      </c>
      <c r="B34" s="5" t="s">
        <v>168</v>
      </c>
      <c r="C34" s="3" t="s">
        <v>149</v>
      </c>
      <c r="D34" s="17">
        <v>20210331</v>
      </c>
      <c r="E34" s="10">
        <v>59</v>
      </c>
      <c r="F34" s="10">
        <v>79.5</v>
      </c>
      <c r="G34" s="3" t="s">
        <v>26</v>
      </c>
      <c r="H34" s="29">
        <v>88.63</v>
      </c>
      <c r="I34" s="25">
        <f t="shared" si="0"/>
        <v>78.94</v>
      </c>
      <c r="J34" s="4"/>
      <c r="K34" s="38" t="s">
        <v>193</v>
      </c>
    </row>
    <row r="35" spans="1:11" ht="21" customHeight="1">
      <c r="A35" s="3">
        <v>9</v>
      </c>
      <c r="B35" s="5" t="s">
        <v>168</v>
      </c>
      <c r="C35" s="3" t="s">
        <v>149</v>
      </c>
      <c r="D35" s="17">
        <v>20210332</v>
      </c>
      <c r="E35" s="10">
        <v>59.5</v>
      </c>
      <c r="F35" s="10">
        <v>77.5</v>
      </c>
      <c r="G35" s="3" t="s">
        <v>49</v>
      </c>
      <c r="H35" s="29">
        <v>86.4</v>
      </c>
      <c r="I35" s="25">
        <f t="shared" si="0"/>
        <v>77.45</v>
      </c>
      <c r="J35" s="4"/>
      <c r="K35" s="38"/>
    </row>
    <row r="36" spans="1:11" ht="21" customHeight="1">
      <c r="A36" s="3">
        <v>10</v>
      </c>
      <c r="B36" s="5" t="s">
        <v>168</v>
      </c>
      <c r="C36" s="3" t="s">
        <v>149</v>
      </c>
      <c r="D36" s="17">
        <v>20210333</v>
      </c>
      <c r="E36" s="10">
        <v>59</v>
      </c>
      <c r="F36" s="10">
        <v>76.5</v>
      </c>
      <c r="G36" s="3" t="s">
        <v>5</v>
      </c>
      <c r="H36" s="29">
        <v>84.47</v>
      </c>
      <c r="I36" s="25">
        <f t="shared" si="0"/>
        <v>76.11</v>
      </c>
      <c r="J36" s="4"/>
      <c r="K36" s="38"/>
    </row>
    <row r="37" spans="1:11" ht="21" customHeight="1">
      <c r="A37" s="3">
        <v>11</v>
      </c>
      <c r="B37" s="5" t="s">
        <v>168</v>
      </c>
      <c r="C37" s="3" t="s">
        <v>149</v>
      </c>
      <c r="D37" s="17">
        <v>20210334</v>
      </c>
      <c r="E37" s="10">
        <v>63</v>
      </c>
      <c r="F37" s="10">
        <v>70</v>
      </c>
      <c r="G37" s="3" t="s">
        <v>3</v>
      </c>
      <c r="H37" s="29">
        <v>78.73</v>
      </c>
      <c r="I37" s="25">
        <f t="shared" si="0"/>
        <v>72.615000000000009</v>
      </c>
      <c r="J37" s="4"/>
      <c r="K37" s="38"/>
    </row>
    <row r="38" spans="1:11" ht="21" customHeight="1">
      <c r="A38" s="3">
        <v>12</v>
      </c>
      <c r="B38" s="5" t="s">
        <v>168</v>
      </c>
      <c r="C38" s="3" t="s">
        <v>149</v>
      </c>
      <c r="D38" s="17">
        <v>20210335</v>
      </c>
      <c r="E38" s="10">
        <v>53</v>
      </c>
      <c r="F38" s="10">
        <v>77</v>
      </c>
      <c r="G38" s="3" t="s">
        <v>64</v>
      </c>
      <c r="H38" s="29">
        <v>82.77</v>
      </c>
      <c r="I38" s="25">
        <f t="shared" si="0"/>
        <v>73.884999999999991</v>
      </c>
      <c r="J38" s="4"/>
      <c r="K38" s="38"/>
    </row>
    <row r="39" spans="1:11" ht="21" customHeight="1">
      <c r="A39" s="17">
        <v>13</v>
      </c>
      <c r="B39" s="5" t="s">
        <v>168</v>
      </c>
      <c r="C39" s="3" t="s">
        <v>149</v>
      </c>
      <c r="D39" s="17">
        <v>20210337</v>
      </c>
      <c r="E39" s="10">
        <v>58</v>
      </c>
      <c r="F39" s="10">
        <v>67.5</v>
      </c>
      <c r="G39" s="3" t="s">
        <v>44</v>
      </c>
      <c r="H39" s="29">
        <v>85.77</v>
      </c>
      <c r="I39" s="25">
        <f t="shared" si="0"/>
        <v>74.259999999999991</v>
      </c>
      <c r="J39" s="4"/>
      <c r="K39" s="38"/>
    </row>
    <row r="40" spans="1:11" ht="21" customHeight="1">
      <c r="A40" s="17">
        <v>14</v>
      </c>
      <c r="B40" s="5" t="s">
        <v>168</v>
      </c>
      <c r="C40" s="3" t="s">
        <v>149</v>
      </c>
      <c r="D40" s="17">
        <v>20210338</v>
      </c>
      <c r="E40" s="10">
        <v>47.5</v>
      </c>
      <c r="F40" s="10">
        <v>78</v>
      </c>
      <c r="G40" s="3" t="s">
        <v>44</v>
      </c>
      <c r="H40" s="29">
        <v>76.73</v>
      </c>
      <c r="I40" s="25">
        <f t="shared" si="0"/>
        <v>69.740000000000009</v>
      </c>
      <c r="J40" s="4"/>
      <c r="K40" s="38"/>
    </row>
    <row r="41" spans="1:11" ht="21" customHeight="1">
      <c r="A41" s="17">
        <v>15</v>
      </c>
      <c r="B41" s="5" t="s">
        <v>168</v>
      </c>
      <c r="C41" s="3" t="s">
        <v>149</v>
      </c>
      <c r="D41" s="17">
        <v>20210339</v>
      </c>
      <c r="E41" s="10">
        <v>50</v>
      </c>
      <c r="F41" s="10">
        <v>75.5</v>
      </c>
      <c r="G41" s="3" t="s">
        <v>44</v>
      </c>
      <c r="H41" s="29">
        <v>81.73</v>
      </c>
      <c r="I41" s="25">
        <f t="shared" si="0"/>
        <v>72.240000000000009</v>
      </c>
      <c r="J41" s="4"/>
      <c r="K41" s="38"/>
    </row>
    <row r="42" spans="1:11" ht="21" customHeight="1">
      <c r="A42" s="3"/>
      <c r="B42" s="5" t="s">
        <v>168</v>
      </c>
      <c r="C42" s="3" t="s">
        <v>149</v>
      </c>
      <c r="D42" s="17">
        <v>20210336</v>
      </c>
      <c r="E42" s="10">
        <v>56.5</v>
      </c>
      <c r="F42" s="10">
        <v>71</v>
      </c>
      <c r="G42" s="3" t="s">
        <v>117</v>
      </c>
      <c r="H42" s="17" t="s">
        <v>186</v>
      </c>
      <c r="I42" s="25" t="e">
        <f t="shared" si="0"/>
        <v>#VALUE!</v>
      </c>
      <c r="J42" s="4"/>
      <c r="K42" s="38"/>
    </row>
  </sheetData>
  <sortState ref="A1:R204">
    <sortCondition descending="1" ref="G1"/>
  </sortState>
  <mergeCells count="9">
    <mergeCell ref="K2:K3"/>
    <mergeCell ref="A1:K1"/>
    <mergeCell ref="D2:D3"/>
    <mergeCell ref="J2:J3"/>
    <mergeCell ref="A2:A3"/>
    <mergeCell ref="B2:C3"/>
    <mergeCell ref="E2:G2"/>
    <mergeCell ref="H2:H3"/>
    <mergeCell ref="I2:I3"/>
  </mergeCells>
  <phoneticPr fontId="1" type="noConversion"/>
  <printOptions horizontalCentered="1"/>
  <pageMargins left="0.51181102362204722" right="0.43307086614173229" top="0.77" bottom="0.72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pane ySplit="2" topLeftCell="A3" activePane="bottomLeft" state="frozen"/>
      <selection pane="bottomLeft" activeCell="J14" sqref="J14"/>
    </sheetView>
  </sheetViews>
  <sheetFormatPr defaultRowHeight="13.5"/>
  <cols>
    <col min="1" max="1" width="6.25" customWidth="1"/>
    <col min="2" max="3" width="8.625" customWidth="1"/>
    <col min="4" max="4" width="13" bestFit="1" customWidth="1"/>
    <col min="5" max="7" width="9.625" customWidth="1"/>
    <col min="8" max="8" width="6.625" customWidth="1"/>
    <col min="9" max="9" width="9" bestFit="1" customWidth="1"/>
  </cols>
  <sheetData>
    <row r="1" spans="1:9" ht="32.1" customHeight="1">
      <c r="A1" s="40" t="s">
        <v>231</v>
      </c>
      <c r="B1" s="40"/>
      <c r="C1" s="40"/>
      <c r="D1" s="40"/>
      <c r="E1" s="40"/>
      <c r="F1" s="40"/>
      <c r="G1" s="40"/>
      <c r="H1" s="40"/>
      <c r="I1" s="40"/>
    </row>
    <row r="2" spans="1:9" ht="32.1" customHeight="1">
      <c r="A2" s="15" t="s">
        <v>167</v>
      </c>
      <c r="B2" s="41" t="s">
        <v>137</v>
      </c>
      <c r="C2" s="43"/>
      <c r="D2" s="15" t="s">
        <v>178</v>
      </c>
      <c r="E2" s="15" t="s">
        <v>179</v>
      </c>
      <c r="F2" s="15" t="s">
        <v>180</v>
      </c>
      <c r="G2" s="15" t="s">
        <v>181</v>
      </c>
      <c r="H2" s="15" t="s">
        <v>173</v>
      </c>
      <c r="I2" s="12" t="s">
        <v>233</v>
      </c>
    </row>
    <row r="3" spans="1:9" ht="18" customHeight="1">
      <c r="A3" s="3">
        <v>1</v>
      </c>
      <c r="B3" s="15" t="s">
        <v>182</v>
      </c>
      <c r="C3" s="3" t="s">
        <v>138</v>
      </c>
      <c r="D3" s="3">
        <v>20211301</v>
      </c>
      <c r="E3" s="14" t="s">
        <v>101</v>
      </c>
      <c r="F3" s="25">
        <v>87.5</v>
      </c>
      <c r="G3" s="25">
        <f>E3*0.4+F3*0.6</f>
        <v>86.1</v>
      </c>
      <c r="H3" s="4"/>
      <c r="I3" s="20" t="s">
        <v>193</v>
      </c>
    </row>
    <row r="4" spans="1:9" ht="18" customHeight="1">
      <c r="A4" s="3">
        <v>2</v>
      </c>
      <c r="B4" s="15" t="s">
        <v>182</v>
      </c>
      <c r="C4" s="3" t="s">
        <v>138</v>
      </c>
      <c r="D4" s="3">
        <v>20211302</v>
      </c>
      <c r="E4" s="3" t="s">
        <v>30</v>
      </c>
      <c r="F4" s="25">
        <v>87</v>
      </c>
      <c r="G4" s="25">
        <f t="shared" ref="G4:G32" si="0">E4*0.4+F4*0.6</f>
        <v>84</v>
      </c>
      <c r="H4" s="4"/>
      <c r="I4" s="20" t="s">
        <v>193</v>
      </c>
    </row>
    <row r="5" spans="1:9" ht="18" customHeight="1">
      <c r="A5" s="3">
        <v>3</v>
      </c>
      <c r="B5" s="15" t="s">
        <v>182</v>
      </c>
      <c r="C5" s="3" t="s">
        <v>138</v>
      </c>
      <c r="D5" s="17">
        <v>20211303</v>
      </c>
      <c r="E5" s="3" t="s">
        <v>7</v>
      </c>
      <c r="F5" s="25">
        <v>84.75</v>
      </c>
      <c r="G5" s="25">
        <f t="shared" si="0"/>
        <v>81.45</v>
      </c>
      <c r="H5" s="4"/>
      <c r="I5" s="20" t="s">
        <v>193</v>
      </c>
    </row>
    <row r="6" spans="1:9" ht="18" customHeight="1">
      <c r="A6" s="3">
        <v>4</v>
      </c>
      <c r="B6" s="15" t="s">
        <v>182</v>
      </c>
      <c r="C6" s="3" t="s">
        <v>138</v>
      </c>
      <c r="D6" s="17">
        <v>20211304</v>
      </c>
      <c r="E6" s="3" t="s">
        <v>4</v>
      </c>
      <c r="F6" s="25" t="s">
        <v>198</v>
      </c>
      <c r="G6" s="25">
        <f t="shared" si="0"/>
        <v>81.748000000000005</v>
      </c>
      <c r="H6" s="4"/>
      <c r="I6" s="20" t="s">
        <v>193</v>
      </c>
    </row>
    <row r="7" spans="1:9" ht="18" customHeight="1">
      <c r="A7" s="3">
        <v>5</v>
      </c>
      <c r="B7" s="15" t="s">
        <v>182</v>
      </c>
      <c r="C7" s="3" t="s">
        <v>138</v>
      </c>
      <c r="D7" s="17">
        <v>20211305</v>
      </c>
      <c r="E7" s="3" t="s">
        <v>121</v>
      </c>
      <c r="F7" s="25" t="s">
        <v>199</v>
      </c>
      <c r="G7" s="25">
        <f t="shared" si="0"/>
        <v>79.725999999999999</v>
      </c>
      <c r="H7" s="4"/>
      <c r="I7" s="20" t="s">
        <v>193</v>
      </c>
    </row>
    <row r="8" spans="1:9" ht="18" customHeight="1">
      <c r="A8" s="3">
        <v>6</v>
      </c>
      <c r="B8" s="15" t="s">
        <v>182</v>
      </c>
      <c r="C8" s="3" t="s">
        <v>138</v>
      </c>
      <c r="D8" s="17">
        <v>20211306</v>
      </c>
      <c r="E8" s="3" t="s">
        <v>124</v>
      </c>
      <c r="F8" s="25" t="s">
        <v>200</v>
      </c>
      <c r="G8" s="25">
        <f t="shared" si="0"/>
        <v>77.349999999999994</v>
      </c>
      <c r="H8" s="4"/>
      <c r="I8" s="20"/>
    </row>
    <row r="9" spans="1:9" ht="18" customHeight="1">
      <c r="A9" s="3">
        <v>7</v>
      </c>
      <c r="B9" s="15" t="s">
        <v>182</v>
      </c>
      <c r="C9" s="3" t="s">
        <v>138</v>
      </c>
      <c r="D9" s="17">
        <v>20211307</v>
      </c>
      <c r="E9" s="3" t="s">
        <v>90</v>
      </c>
      <c r="F9" s="25" t="s">
        <v>201</v>
      </c>
      <c r="G9" s="25">
        <f t="shared" si="0"/>
        <v>79.075999999999993</v>
      </c>
      <c r="H9" s="4"/>
      <c r="I9" s="20"/>
    </row>
    <row r="10" spans="1:9" ht="18" customHeight="1">
      <c r="A10" s="3">
        <v>8</v>
      </c>
      <c r="B10" s="15" t="s">
        <v>182</v>
      </c>
      <c r="C10" s="3" t="s">
        <v>138</v>
      </c>
      <c r="D10" s="17">
        <v>20211308</v>
      </c>
      <c r="E10" s="3" t="s">
        <v>114</v>
      </c>
      <c r="F10" s="25" t="s">
        <v>202</v>
      </c>
      <c r="G10" s="25">
        <f t="shared" si="0"/>
        <v>77.25</v>
      </c>
      <c r="H10" s="4"/>
      <c r="I10" s="20"/>
    </row>
    <row r="11" spans="1:9" ht="18" customHeight="1">
      <c r="A11" s="3">
        <v>9</v>
      </c>
      <c r="B11" s="15" t="s">
        <v>182</v>
      </c>
      <c r="C11" s="3" t="s">
        <v>138</v>
      </c>
      <c r="D11" s="17">
        <v>20211309</v>
      </c>
      <c r="E11" s="3" t="s">
        <v>107</v>
      </c>
      <c r="F11" s="25" t="s">
        <v>203</v>
      </c>
      <c r="G11" s="25">
        <f t="shared" si="0"/>
        <v>74.402000000000001</v>
      </c>
      <c r="H11" s="4"/>
      <c r="I11" s="20"/>
    </row>
    <row r="12" spans="1:9" ht="18" customHeight="1">
      <c r="A12" s="3">
        <v>10</v>
      </c>
      <c r="B12" s="15" t="s">
        <v>182</v>
      </c>
      <c r="C12" s="3" t="s">
        <v>138</v>
      </c>
      <c r="D12" s="17">
        <v>20211310</v>
      </c>
      <c r="E12" s="3" t="s">
        <v>61</v>
      </c>
      <c r="F12" s="25" t="s">
        <v>204</v>
      </c>
      <c r="G12" s="25">
        <f t="shared" si="0"/>
        <v>77.652000000000001</v>
      </c>
      <c r="H12" s="4"/>
      <c r="I12" s="20"/>
    </row>
    <row r="13" spans="1:9" ht="18" customHeight="1">
      <c r="A13" s="3">
        <v>11</v>
      </c>
      <c r="B13" s="15" t="s">
        <v>182</v>
      </c>
      <c r="C13" s="3" t="s">
        <v>138</v>
      </c>
      <c r="D13" s="17">
        <v>20211311</v>
      </c>
      <c r="E13" s="17" t="s">
        <v>112</v>
      </c>
      <c r="F13" s="25" t="s">
        <v>205</v>
      </c>
      <c r="G13" s="25">
        <f t="shared" si="0"/>
        <v>73.304000000000002</v>
      </c>
      <c r="H13" s="4"/>
      <c r="I13" s="20"/>
    </row>
    <row r="14" spans="1:9" ht="18" customHeight="1">
      <c r="A14" s="3">
        <v>12</v>
      </c>
      <c r="B14" s="15" t="s">
        <v>182</v>
      </c>
      <c r="C14" s="3" t="s">
        <v>138</v>
      </c>
      <c r="D14" s="17">
        <v>20211312</v>
      </c>
      <c r="E14" s="10">
        <v>58</v>
      </c>
      <c r="F14" s="25">
        <v>87.5</v>
      </c>
      <c r="G14" s="25">
        <f t="shared" si="0"/>
        <v>75.7</v>
      </c>
      <c r="H14" s="56" t="s">
        <v>235</v>
      </c>
      <c r="I14" s="20"/>
    </row>
    <row r="15" spans="1:9" ht="18" customHeight="1">
      <c r="A15" s="3">
        <v>13</v>
      </c>
      <c r="B15" s="15" t="s">
        <v>182</v>
      </c>
      <c r="C15" s="3" t="s">
        <v>138</v>
      </c>
      <c r="D15" s="17">
        <v>20211313</v>
      </c>
      <c r="E15" s="3" t="s">
        <v>59</v>
      </c>
      <c r="F15" s="25" t="s">
        <v>234</v>
      </c>
      <c r="G15" s="25" t="e">
        <f t="shared" si="0"/>
        <v>#VALUE!</v>
      </c>
      <c r="H15" s="4"/>
      <c r="I15" s="20"/>
    </row>
    <row r="16" spans="1:9" ht="18" customHeight="1">
      <c r="A16" s="3">
        <v>14</v>
      </c>
      <c r="B16" s="15" t="s">
        <v>182</v>
      </c>
      <c r="C16" s="3" t="s">
        <v>138</v>
      </c>
      <c r="D16" s="17">
        <v>20211314</v>
      </c>
      <c r="E16" s="3" t="s">
        <v>78</v>
      </c>
      <c r="F16" s="25" t="s">
        <v>234</v>
      </c>
      <c r="G16" s="25" t="e">
        <f t="shared" si="0"/>
        <v>#VALUE!</v>
      </c>
      <c r="H16" s="4"/>
      <c r="I16" s="20"/>
    </row>
    <row r="17" spans="1:9" ht="18" customHeight="1">
      <c r="A17" s="3">
        <v>15</v>
      </c>
      <c r="B17" s="15" t="s">
        <v>182</v>
      </c>
      <c r="C17" s="3" t="s">
        <v>138</v>
      </c>
      <c r="D17" s="17">
        <v>20211315</v>
      </c>
      <c r="E17" s="3" t="s">
        <v>111</v>
      </c>
      <c r="F17" s="25" t="s">
        <v>206</v>
      </c>
      <c r="G17" s="25">
        <f t="shared" si="0"/>
        <v>74.027999999999992</v>
      </c>
      <c r="H17" s="4"/>
      <c r="I17" s="20"/>
    </row>
    <row r="18" spans="1:9" ht="18" customHeight="1">
      <c r="A18" s="3">
        <v>1</v>
      </c>
      <c r="B18" s="15" t="s">
        <v>182</v>
      </c>
      <c r="C18" s="3" t="s">
        <v>139</v>
      </c>
      <c r="D18" s="17">
        <v>20211316</v>
      </c>
      <c r="E18" s="3" t="s">
        <v>81</v>
      </c>
      <c r="F18" s="25" t="s">
        <v>207</v>
      </c>
      <c r="G18" s="25">
        <f t="shared" si="0"/>
        <v>77.474000000000004</v>
      </c>
      <c r="H18" s="4"/>
      <c r="I18" s="20" t="s">
        <v>193</v>
      </c>
    </row>
    <row r="19" spans="1:9" ht="18" customHeight="1">
      <c r="A19" s="3">
        <v>2</v>
      </c>
      <c r="B19" s="15" t="s">
        <v>182</v>
      </c>
      <c r="C19" s="3" t="s">
        <v>139</v>
      </c>
      <c r="D19" s="17">
        <v>20211317</v>
      </c>
      <c r="E19" s="3" t="s">
        <v>124</v>
      </c>
      <c r="F19" s="25" t="s">
        <v>208</v>
      </c>
      <c r="G19" s="25">
        <f t="shared" si="0"/>
        <v>80.602000000000004</v>
      </c>
      <c r="H19" s="4"/>
      <c r="I19" s="20" t="s">
        <v>193</v>
      </c>
    </row>
    <row r="20" spans="1:9" ht="18" customHeight="1">
      <c r="A20" s="3">
        <v>3</v>
      </c>
      <c r="B20" s="15" t="s">
        <v>182</v>
      </c>
      <c r="C20" s="3" t="s">
        <v>139</v>
      </c>
      <c r="D20" s="17">
        <v>20211318</v>
      </c>
      <c r="E20" s="3" t="s">
        <v>112</v>
      </c>
      <c r="F20" s="25" t="s">
        <v>209</v>
      </c>
      <c r="G20" s="25">
        <f t="shared" si="0"/>
        <v>78.097999999999999</v>
      </c>
      <c r="H20" s="4"/>
      <c r="I20" s="20" t="s">
        <v>193</v>
      </c>
    </row>
    <row r="21" spans="1:9" ht="18" customHeight="1">
      <c r="A21" s="3">
        <v>4</v>
      </c>
      <c r="B21" s="15" t="s">
        <v>182</v>
      </c>
      <c r="C21" s="3" t="s">
        <v>139</v>
      </c>
      <c r="D21" s="17">
        <v>20211319</v>
      </c>
      <c r="E21" s="3" t="s">
        <v>78</v>
      </c>
      <c r="F21" s="25" t="s">
        <v>201</v>
      </c>
      <c r="G21" s="25">
        <f t="shared" si="0"/>
        <v>75.475999999999999</v>
      </c>
      <c r="H21" s="4"/>
      <c r="I21" s="20" t="s">
        <v>193</v>
      </c>
    </row>
    <row r="22" spans="1:9" ht="18" customHeight="1">
      <c r="A22" s="3">
        <v>5</v>
      </c>
      <c r="B22" s="15" t="s">
        <v>182</v>
      </c>
      <c r="C22" s="3" t="s">
        <v>139</v>
      </c>
      <c r="D22" s="17">
        <v>20211320</v>
      </c>
      <c r="E22" s="3" t="s">
        <v>131</v>
      </c>
      <c r="F22" s="25" t="s">
        <v>210</v>
      </c>
      <c r="G22" s="25">
        <f t="shared" si="0"/>
        <v>73.325999999999993</v>
      </c>
      <c r="H22" s="4"/>
      <c r="I22" s="20"/>
    </row>
    <row r="23" spans="1:9" ht="18" customHeight="1">
      <c r="A23" s="3">
        <v>6</v>
      </c>
      <c r="B23" s="15" t="s">
        <v>182</v>
      </c>
      <c r="C23" s="3" t="s">
        <v>139</v>
      </c>
      <c r="D23" s="17">
        <v>20211321</v>
      </c>
      <c r="E23" s="3" t="s">
        <v>126</v>
      </c>
      <c r="F23" s="25" t="s">
        <v>211</v>
      </c>
      <c r="G23" s="25">
        <f t="shared" si="0"/>
        <v>66.302000000000007</v>
      </c>
      <c r="H23" s="4"/>
      <c r="I23" s="20"/>
    </row>
    <row r="24" spans="1:9" ht="18" customHeight="1">
      <c r="A24" s="3">
        <v>7</v>
      </c>
      <c r="B24" s="15" t="s">
        <v>182</v>
      </c>
      <c r="C24" s="3" t="s">
        <v>139</v>
      </c>
      <c r="D24" s="17">
        <v>20211322</v>
      </c>
      <c r="E24" s="3" t="s">
        <v>41</v>
      </c>
      <c r="F24" s="25" t="s">
        <v>204</v>
      </c>
      <c r="G24" s="25">
        <f t="shared" si="0"/>
        <v>74.051999999999992</v>
      </c>
      <c r="H24" s="4"/>
      <c r="I24" s="20" t="s">
        <v>193</v>
      </c>
    </row>
    <row r="25" spans="1:9" ht="18" customHeight="1">
      <c r="A25" s="3">
        <v>8</v>
      </c>
      <c r="B25" s="15" t="s">
        <v>182</v>
      </c>
      <c r="C25" s="3" t="s">
        <v>139</v>
      </c>
      <c r="D25" s="17">
        <v>20211323</v>
      </c>
      <c r="E25" s="3" t="s">
        <v>41</v>
      </c>
      <c r="F25" s="25" t="s">
        <v>197</v>
      </c>
      <c r="G25" s="25">
        <f t="shared" si="0"/>
        <v>73.050000000000011</v>
      </c>
      <c r="H25" s="4"/>
      <c r="I25" s="20"/>
    </row>
    <row r="26" spans="1:9" ht="18" customHeight="1">
      <c r="A26" s="3">
        <v>9</v>
      </c>
      <c r="B26" s="15" t="s">
        <v>182</v>
      </c>
      <c r="C26" s="3" t="s">
        <v>139</v>
      </c>
      <c r="D26" s="17">
        <v>20211324</v>
      </c>
      <c r="E26" s="3" t="s">
        <v>41</v>
      </c>
      <c r="F26" s="25" t="s">
        <v>212</v>
      </c>
      <c r="G26" s="25">
        <f t="shared" si="0"/>
        <v>68.897999999999996</v>
      </c>
      <c r="H26" s="4"/>
      <c r="I26" s="20"/>
    </row>
    <row r="27" spans="1:9" ht="18" customHeight="1">
      <c r="A27" s="3">
        <v>10</v>
      </c>
      <c r="B27" s="15" t="s">
        <v>182</v>
      </c>
      <c r="C27" s="3" t="s">
        <v>139</v>
      </c>
      <c r="D27" s="17">
        <v>20211325</v>
      </c>
      <c r="E27" s="3" t="s">
        <v>133</v>
      </c>
      <c r="F27" s="25">
        <v>84.5</v>
      </c>
      <c r="G27" s="25">
        <f t="shared" si="0"/>
        <v>72.699999999999989</v>
      </c>
      <c r="H27" s="4"/>
      <c r="I27" s="20"/>
    </row>
    <row r="28" spans="1:9" ht="18" customHeight="1">
      <c r="A28" s="17">
        <v>11</v>
      </c>
      <c r="B28" s="15" t="s">
        <v>182</v>
      </c>
      <c r="C28" s="3" t="s">
        <v>139</v>
      </c>
      <c r="D28" s="17">
        <v>20211327</v>
      </c>
      <c r="E28" s="3" t="s">
        <v>33</v>
      </c>
      <c r="F28" s="25" t="s">
        <v>213</v>
      </c>
      <c r="G28" s="25">
        <f t="shared" si="0"/>
        <v>67.352000000000004</v>
      </c>
      <c r="H28" s="4"/>
      <c r="I28" s="20"/>
    </row>
    <row r="29" spans="1:9" ht="18" customHeight="1">
      <c r="A29" s="17">
        <v>12</v>
      </c>
      <c r="B29" s="15" t="s">
        <v>182</v>
      </c>
      <c r="C29" s="3" t="s">
        <v>139</v>
      </c>
      <c r="D29" s="17">
        <v>20211328</v>
      </c>
      <c r="E29" s="3" t="s">
        <v>113</v>
      </c>
      <c r="F29" s="25" t="s">
        <v>214</v>
      </c>
      <c r="G29" s="25">
        <f t="shared" si="0"/>
        <v>70.05</v>
      </c>
      <c r="H29" s="4"/>
      <c r="I29" s="20"/>
    </row>
    <row r="30" spans="1:9" ht="18" customHeight="1">
      <c r="A30" s="17">
        <v>13</v>
      </c>
      <c r="B30" s="15" t="s">
        <v>182</v>
      </c>
      <c r="C30" s="3" t="s">
        <v>139</v>
      </c>
      <c r="D30" s="17">
        <v>20211330</v>
      </c>
      <c r="E30" s="3" t="s">
        <v>125</v>
      </c>
      <c r="F30" s="25">
        <v>74</v>
      </c>
      <c r="G30" s="25">
        <f t="shared" si="0"/>
        <v>64.8</v>
      </c>
      <c r="H30" s="4"/>
      <c r="I30" s="20"/>
    </row>
    <row r="31" spans="1:9" ht="18" customHeight="1">
      <c r="A31" s="17">
        <v>14</v>
      </c>
      <c r="B31" s="15" t="s">
        <v>182</v>
      </c>
      <c r="C31" s="3" t="s">
        <v>139</v>
      </c>
      <c r="D31" s="17">
        <v>20211331</v>
      </c>
      <c r="E31" s="3" t="s">
        <v>125</v>
      </c>
      <c r="F31" s="25" t="s">
        <v>215</v>
      </c>
      <c r="G31" s="25">
        <f t="shared" si="0"/>
        <v>69.575999999999993</v>
      </c>
      <c r="H31" s="4"/>
      <c r="I31" s="20"/>
    </row>
    <row r="32" spans="1:9" ht="18" customHeight="1">
      <c r="A32" s="17">
        <v>15</v>
      </c>
      <c r="B32" s="15" t="s">
        <v>182</v>
      </c>
      <c r="C32" s="3" t="s">
        <v>139</v>
      </c>
      <c r="D32" s="17">
        <v>20211332</v>
      </c>
      <c r="E32" s="3" t="s">
        <v>125</v>
      </c>
      <c r="F32" s="25" t="s">
        <v>234</v>
      </c>
      <c r="G32" s="25" t="e">
        <f t="shared" si="0"/>
        <v>#VALUE!</v>
      </c>
      <c r="H32" s="4"/>
      <c r="I32" s="20"/>
    </row>
  </sheetData>
  <sortState ref="A1:U68">
    <sortCondition descending="1" ref="E1"/>
  </sortState>
  <mergeCells count="2">
    <mergeCell ref="B2:C2"/>
    <mergeCell ref="A1:I1"/>
  </mergeCells>
  <phoneticPr fontId="1" type="noConversion"/>
  <printOptions horizontalCentered="1"/>
  <pageMargins left="0.59055118110236227" right="0.55118110236220474" top="0.87" bottom="0.6692913385826772" header="0.23622047244094491" footer="0.2362204724409449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4</vt:i4>
      </vt:variant>
    </vt:vector>
  </HeadingPairs>
  <TitlesOfParts>
    <vt:vector size="13" baseType="lpstr">
      <vt:lpstr>万安中学</vt:lpstr>
      <vt:lpstr>职校</vt:lpstr>
      <vt:lpstr>职校音体美</vt:lpstr>
      <vt:lpstr>初中数学</vt:lpstr>
      <vt:lpstr>初中理化生</vt:lpstr>
      <vt:lpstr>初中道法</vt:lpstr>
      <vt:lpstr>小学语文</vt:lpstr>
      <vt:lpstr>小学数学</vt:lpstr>
      <vt:lpstr>幼儿园</vt:lpstr>
      <vt:lpstr>小学数学!Print_Titles</vt:lpstr>
      <vt:lpstr>小学语文!Print_Titles</vt:lpstr>
      <vt:lpstr>幼儿园!Print_Titles</vt:lpstr>
      <vt:lpstr>职校!Print_Titles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2021-07-06T03:36:06Z</cp:lastPrinted>
  <dcterms:created xsi:type="dcterms:W3CDTF">2021-05-18T00:14:32Z</dcterms:created>
  <dcterms:modified xsi:type="dcterms:W3CDTF">2021-07-06T04:17:29Z</dcterms:modified>
</cp:coreProperties>
</file>