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886" activeTab="1"/>
  </bookViews>
  <sheets>
    <sheet name="小学英语" sheetId="1" r:id="rId1"/>
    <sheet name="小学科学" sheetId="2" r:id="rId2"/>
    <sheet name="小学道法" sheetId="3" r:id="rId3"/>
    <sheet name="小学体育" sheetId="4" r:id="rId4"/>
    <sheet name="小学音乐" sheetId="5" r:id="rId5"/>
    <sheet name="小学美术" sheetId="6" r:id="rId6"/>
  </sheets>
  <definedNames>
    <definedName name="_xlnm._FilterDatabase" localSheetId="1" hidden="1">'小学科学'!$A$4:$K$19</definedName>
    <definedName name="_xlnm._FilterDatabase" localSheetId="3" hidden="1">'小学体育'!$A$4:$I$16</definedName>
    <definedName name="_xlnm.Print_Titles" localSheetId="1">'小学科学'!$3:$4</definedName>
    <definedName name="_xlnm.Print_Titles" localSheetId="3">'小学体育'!$3:$4</definedName>
    <definedName name="_xlnm.Print_Titles" localSheetId="4">'小学音乐'!$3:$4</definedName>
  </definedNames>
  <calcPr fullCalcOnLoad="1"/>
</workbook>
</file>

<file path=xl/sharedStrings.xml><?xml version="1.0" encoding="utf-8"?>
<sst xmlns="http://schemas.openxmlformats.org/spreadsheetml/2006/main" count="730" uniqueCount="383">
  <si>
    <t>2021年上杭县公开招聘编外小学教师考试成绩汇总表</t>
  </si>
  <si>
    <t xml:space="preserve">    小学英语教师岗位：招聘5人</t>
  </si>
  <si>
    <t>序号</t>
  </si>
  <si>
    <t>准考证号</t>
  </si>
  <si>
    <t>姓名</t>
  </si>
  <si>
    <t>性别</t>
  </si>
  <si>
    <t>身份证号</t>
  </si>
  <si>
    <t>具有何教师资格证书及任教学科</t>
  </si>
  <si>
    <t>最高学历</t>
  </si>
  <si>
    <t>毕业院校及专业</t>
  </si>
  <si>
    <t>笔试成绩</t>
  </si>
  <si>
    <t>面试成绩</t>
  </si>
  <si>
    <t>总分</t>
  </si>
  <si>
    <t>名次</t>
  </si>
  <si>
    <t>备注</t>
  </si>
  <si>
    <t>原始成绩</t>
  </si>
  <si>
    <t>按40%折算后成绩</t>
  </si>
  <si>
    <t>按60%折算后成绩</t>
  </si>
  <si>
    <t>BWYY2021022</t>
  </si>
  <si>
    <t>廖  琛</t>
  </si>
  <si>
    <t>女</t>
  </si>
  <si>
    <t>高中英语</t>
  </si>
  <si>
    <t>本科</t>
  </si>
  <si>
    <t>农林大学东方学院英语专业</t>
  </si>
  <si>
    <t>体检考核对象</t>
  </si>
  <si>
    <t>BWYY2021005</t>
  </si>
  <si>
    <t>蓝  贇</t>
  </si>
  <si>
    <t>中学英语</t>
  </si>
  <si>
    <t>福建师范大学商务英语</t>
  </si>
  <si>
    <t>BWYY2021009</t>
  </si>
  <si>
    <t>赖  晨</t>
  </si>
  <si>
    <t>小学英语</t>
  </si>
  <si>
    <t>景德镇陶瓷大学国贸专业</t>
  </si>
  <si>
    <t>BWYY2021013</t>
  </si>
  <si>
    <t>张彦馨</t>
  </si>
  <si>
    <t>四川乐山师范学院</t>
  </si>
  <si>
    <t>BWYY2021014</t>
  </si>
  <si>
    <t>赖金祥</t>
  </si>
  <si>
    <t>男</t>
  </si>
  <si>
    <t>龙岩学院英语专业</t>
  </si>
  <si>
    <t>BWYY2021012</t>
  </si>
  <si>
    <t>郭建芳</t>
  </si>
  <si>
    <t>江西农业大学英语</t>
  </si>
  <si>
    <t>BWYY2021018</t>
  </si>
  <si>
    <t>王  艳</t>
  </si>
  <si>
    <t>福建农林大学英语专业</t>
  </si>
  <si>
    <t>BWYY2021017</t>
  </si>
  <si>
    <t>曾佳诗</t>
  </si>
  <si>
    <t>宁德师范学院市场营销</t>
  </si>
  <si>
    <t>BWYY2021007</t>
  </si>
  <si>
    <t>朱晓倩</t>
  </si>
  <si>
    <t>福州外语外贸学院</t>
  </si>
  <si>
    <t>BWYY2021015</t>
  </si>
  <si>
    <t>丘凤娣</t>
  </si>
  <si>
    <t>福建农林大学金山学院</t>
  </si>
  <si>
    <t>BWYY2021026</t>
  </si>
  <si>
    <t>江梦燕</t>
  </si>
  <si>
    <t>集美大学诚毅学院 英语</t>
  </si>
  <si>
    <t>BWYY2021008</t>
  </si>
  <si>
    <t>孔红丽</t>
  </si>
  <si>
    <t>福建师范大学金融学</t>
  </si>
  <si>
    <t>BWYY2021025</t>
  </si>
  <si>
    <t>温六娘</t>
  </si>
  <si>
    <t>小学英语
初中英语</t>
  </si>
  <si>
    <t>福建教育学院  英语</t>
  </si>
  <si>
    <t>BWYY2021023</t>
  </si>
  <si>
    <t>朱利亭</t>
  </si>
  <si>
    <t>玉林师范学院生物专业</t>
  </si>
  <si>
    <t>BWYY2021016</t>
  </si>
  <si>
    <t>邱雪娥</t>
  </si>
  <si>
    <t>专科</t>
  </si>
  <si>
    <t>赣州师范高等专科学校英语教育</t>
  </si>
  <si>
    <t xml:space="preserve">   小学科学教师岗位：招聘5人</t>
  </si>
  <si>
    <t>BWKX2021005</t>
  </si>
  <si>
    <t>林  晓</t>
  </si>
  <si>
    <t>小学科学</t>
  </si>
  <si>
    <t>三亚学院测控技术与仪器</t>
  </si>
  <si>
    <t>BWKX2021002</t>
  </si>
  <si>
    <t>廖  炜</t>
  </si>
  <si>
    <t xml:space="preserve">福建警察学院法学 </t>
  </si>
  <si>
    <t>BWKX2021004</t>
  </si>
  <si>
    <t>杨晓萍</t>
  </si>
  <si>
    <t>大专</t>
  </si>
  <si>
    <t>福建师范大学计算机</t>
  </si>
  <si>
    <t>BWKX2021013</t>
  </si>
  <si>
    <t>王伟萍</t>
  </si>
  <si>
    <t>龙岩学院实用英语</t>
  </si>
  <si>
    <t>BWKX2021009</t>
  </si>
  <si>
    <t>刘丽梅</t>
  </si>
  <si>
    <t>小学数学</t>
  </si>
  <si>
    <t>华侨大学法律</t>
  </si>
  <si>
    <t>BWKX2021007</t>
  </si>
  <si>
    <t>李小妹</t>
  </si>
  <si>
    <t>初中生物</t>
  </si>
  <si>
    <t>龙岩学院动物科学</t>
  </si>
  <si>
    <t>BWKX2021014</t>
  </si>
  <si>
    <t>钟琴英</t>
  </si>
  <si>
    <t>福建教育学院英语专业</t>
  </si>
  <si>
    <t>BWKX2021003</t>
  </si>
  <si>
    <t>黄晓燕</t>
  </si>
  <si>
    <t>广东白云学院</t>
  </si>
  <si>
    <t>BWKX2021001</t>
  </si>
  <si>
    <t>曾小燕</t>
  </si>
  <si>
    <t>中职护理</t>
  </si>
  <si>
    <t>莆田学院护理学</t>
  </si>
  <si>
    <t>BWKX2021010</t>
  </si>
  <si>
    <t>周燕婷</t>
  </si>
  <si>
    <t>福建幼儿师范高等专科学校</t>
  </si>
  <si>
    <t>BWKX2021011</t>
  </si>
  <si>
    <t>廖莉莉</t>
  </si>
  <si>
    <t>哈尔滨商业大学德强商务学院</t>
  </si>
  <si>
    <t>BWKX2021015</t>
  </si>
  <si>
    <t>凌晓娟</t>
  </si>
  <si>
    <t>小学信息技术</t>
  </si>
  <si>
    <t>福建工程学院 计算机信息管理</t>
  </si>
  <si>
    <t>BWKX2021006</t>
  </si>
  <si>
    <t>阙琴英</t>
  </si>
  <si>
    <t>高中化学</t>
  </si>
  <si>
    <t>三明学院化学</t>
  </si>
  <si>
    <t>BWKX2021008</t>
  </si>
  <si>
    <t>邓  洁</t>
  </si>
  <si>
    <t>初中计算机</t>
  </si>
  <si>
    <t>龙岩学院计算机</t>
  </si>
  <si>
    <t>BWKX2021012</t>
  </si>
  <si>
    <t>温华秀</t>
  </si>
  <si>
    <t>高中生物</t>
  </si>
  <si>
    <t>云南文山学院生物科学</t>
  </si>
  <si>
    <t xml:space="preserve">   小学道法教师岗位：招聘5人</t>
  </si>
  <si>
    <t>BWDF2021012</t>
  </si>
  <si>
    <t>黄晓丹</t>
  </si>
  <si>
    <t>福建教育学院英语教育</t>
  </si>
  <si>
    <t>1</t>
  </si>
  <si>
    <t>BWDF2021004</t>
  </si>
  <si>
    <t>陈明珍</t>
  </si>
  <si>
    <t>小学语文</t>
  </si>
  <si>
    <t>宁德师范学院小学教育</t>
  </si>
  <si>
    <t>2</t>
  </si>
  <si>
    <t>BWDF2021005</t>
  </si>
  <si>
    <t>黄晓芳</t>
  </si>
  <si>
    <t>中等职业学校国际商务</t>
  </si>
  <si>
    <t>厦门理工学院</t>
  </si>
  <si>
    <t>3</t>
  </si>
  <si>
    <t>BWDF2021006</t>
  </si>
  <si>
    <t>钟玉凤</t>
  </si>
  <si>
    <t>中等职业学校播音与主持</t>
  </si>
  <si>
    <t>福建师范大学广播电视新闻学</t>
  </si>
  <si>
    <t>4</t>
  </si>
  <si>
    <t>BWDF2021010</t>
  </si>
  <si>
    <t>钟美霞</t>
  </si>
  <si>
    <t>初中思想品德</t>
  </si>
  <si>
    <t>仰恩大学 金融学</t>
  </si>
  <si>
    <t>5</t>
  </si>
  <si>
    <t>BWDF2021007</t>
  </si>
  <si>
    <t>刘桂华</t>
  </si>
  <si>
    <t>福建师范大学财务管理专业</t>
  </si>
  <si>
    <t>6</t>
  </si>
  <si>
    <t>BWDF2021014</t>
  </si>
  <si>
    <t>陈  俊</t>
  </si>
  <si>
    <t>益阳医学高等专科学校</t>
  </si>
  <si>
    <t>BWDF2021013</t>
  </si>
  <si>
    <t>林芳玲</t>
  </si>
  <si>
    <t>国家开放大学 会计学</t>
  </si>
  <si>
    <t>8</t>
  </si>
  <si>
    <t>BWDF2021002</t>
  </si>
  <si>
    <t>高杭琴</t>
  </si>
  <si>
    <t>小学社会</t>
  </si>
  <si>
    <t>泉州师范学院公共事业管理</t>
  </si>
  <si>
    <t>9</t>
  </si>
  <si>
    <t>BWDF2021009</t>
  </si>
  <si>
    <t>蓝  珍</t>
  </si>
  <si>
    <t>小学心理健康</t>
  </si>
  <si>
    <t>泉州幼儿师范高等专科学校</t>
  </si>
  <si>
    <t>BWDF2021001</t>
  </si>
  <si>
    <t>杜伽楠</t>
  </si>
  <si>
    <t>高中政治</t>
  </si>
  <si>
    <t>上海金融学院行政管理</t>
  </si>
  <si>
    <t>11</t>
  </si>
  <si>
    <t>BWDF2021008</t>
  </si>
  <si>
    <t>张鑫南</t>
  </si>
  <si>
    <t>小学音乐</t>
  </si>
  <si>
    <t>琼台师范学院音乐教育</t>
  </si>
  <si>
    <t>12</t>
  </si>
  <si>
    <t>BWDF2021011</t>
  </si>
  <si>
    <t>肖  逸</t>
  </si>
  <si>
    <t>小学道法</t>
  </si>
  <si>
    <t>青海师范大学、学前教育</t>
  </si>
  <si>
    <t>缺考</t>
  </si>
  <si>
    <t>13</t>
  </si>
  <si>
    <t>BWDF2021016</t>
  </si>
  <si>
    <t>陈志凤</t>
  </si>
  <si>
    <t>高中思想品德</t>
  </si>
  <si>
    <t>漳州师范学院</t>
  </si>
  <si>
    <t>14</t>
  </si>
  <si>
    <t>BWDF2021015</t>
  </si>
  <si>
    <t>邱秀娟</t>
  </si>
  <si>
    <t>闽南师范大学</t>
  </si>
  <si>
    <t>15</t>
  </si>
  <si>
    <t xml:space="preserve">    小学体育教师岗位：招聘5人</t>
  </si>
  <si>
    <t>胡路长</t>
  </si>
  <si>
    <t>小学体育</t>
  </si>
  <si>
    <t>集美大学诚毅学院社会体育</t>
  </si>
  <si>
    <t>彭梦冉</t>
  </si>
  <si>
    <t>高级教师资格体育与健康</t>
  </si>
  <si>
    <t>四川师范大学社会体育</t>
  </si>
  <si>
    <t>BWDF2021003</t>
  </si>
  <si>
    <t>钟琴芳</t>
  </si>
  <si>
    <t>福建师范大学体育教育</t>
  </si>
  <si>
    <t>黄彪华</t>
  </si>
  <si>
    <t>小学教师资格证体育</t>
  </si>
  <si>
    <t>集美大学体育产业经营与管理</t>
  </si>
  <si>
    <t>傅林生</t>
  </si>
  <si>
    <t>江苏海洋大学休闲体育</t>
  </si>
  <si>
    <t>孙丽娜</t>
  </si>
  <si>
    <t>高中体育与健康</t>
  </si>
  <si>
    <t>河北科技师范学院/体育教育</t>
  </si>
  <si>
    <t>吴民先</t>
  </si>
  <si>
    <t>闽南师范大学/体育教育</t>
  </si>
  <si>
    <t>赖清英</t>
  </si>
  <si>
    <t>华东师范大学</t>
  </si>
  <si>
    <t>赖晓芬</t>
  </si>
  <si>
    <t>林娜琼</t>
  </si>
  <si>
    <t>龙岩学院</t>
  </si>
  <si>
    <t>郭福隆</t>
  </si>
  <si>
    <t>龙岩学院体育教育</t>
  </si>
  <si>
    <t>梁秀红</t>
  </si>
  <si>
    <t xml:space="preserve">   小学音乐教师岗位：招聘5人</t>
  </si>
  <si>
    <t>BWYYM2021001</t>
  </si>
  <si>
    <t>杨舒媛</t>
  </si>
  <si>
    <t>高级中学教师音乐</t>
  </si>
  <si>
    <t>泉州师范学院音乐学</t>
  </si>
  <si>
    <t>BWYYM2021002</t>
  </si>
  <si>
    <t>赖毅斌</t>
  </si>
  <si>
    <t>云艺文华学院</t>
  </si>
  <si>
    <t>BWYYM2021004</t>
  </si>
  <si>
    <t>钟翠萍</t>
  </si>
  <si>
    <t>福州大学至诚学院音乐学</t>
  </si>
  <si>
    <t>BWYYM2021003</t>
  </si>
  <si>
    <t>王夏丹</t>
  </si>
  <si>
    <t>湖南民族学院音乐教育</t>
  </si>
  <si>
    <t>BWYYM2021005</t>
  </si>
  <si>
    <t>汤  闽</t>
  </si>
  <si>
    <t>江西师范大学科学技术学院舞蹈学</t>
  </si>
  <si>
    <t>BWYYM2021006</t>
  </si>
  <si>
    <t>胡俊萍</t>
  </si>
  <si>
    <t>嘉应学院音乐学</t>
  </si>
  <si>
    <t>BWYYM2021007</t>
  </si>
  <si>
    <t>钟  柳</t>
  </si>
  <si>
    <t>初级中学教师音乐</t>
  </si>
  <si>
    <t>郑州升达经贸管理学院音乐表演</t>
  </si>
  <si>
    <t>BWYYM2021008</t>
  </si>
  <si>
    <t>曹羽菲</t>
  </si>
  <si>
    <t>集美大学音乐学院</t>
  </si>
  <si>
    <t xml:space="preserve">  小学美术教师岗位：招聘5人</t>
  </si>
  <si>
    <t>BWMS2021006</t>
  </si>
  <si>
    <t>叶权惠</t>
  </si>
  <si>
    <t>小学美术</t>
  </si>
  <si>
    <t>福建师范大学   协和学院美术学</t>
  </si>
  <si>
    <t>BWMS2021003</t>
  </si>
  <si>
    <t>阙小宁</t>
  </si>
  <si>
    <t>云南大学旅游文化学院视觉传达设计</t>
  </si>
  <si>
    <t>BWMS2021024</t>
  </si>
  <si>
    <t>钟萍斐</t>
  </si>
  <si>
    <t>闽江学院艺术设计</t>
  </si>
  <si>
    <t>BWMS2021017</t>
  </si>
  <si>
    <t>江亮辉</t>
  </si>
  <si>
    <t>中学美术</t>
  </si>
  <si>
    <t>天津科技大学</t>
  </si>
  <si>
    <t>BWMS2021001</t>
  </si>
  <si>
    <t>林晓月</t>
  </si>
  <si>
    <t>初中美术</t>
  </si>
  <si>
    <t>龙岩学院美术学</t>
  </si>
  <si>
    <t>BWMS2021022</t>
  </si>
  <si>
    <t>孔令才</t>
  </si>
  <si>
    <t>柳州工学院 动画</t>
  </si>
  <si>
    <t>BWMS2021007</t>
  </si>
  <si>
    <t>丘翠梅</t>
  </si>
  <si>
    <t>福建师范大学协和学院美术学</t>
  </si>
  <si>
    <t>BWMS2021005</t>
  </si>
  <si>
    <t>游丽萍</t>
  </si>
  <si>
    <t>闽南理工学院   教产品设计</t>
  </si>
  <si>
    <t>BWMS2021010</t>
  </si>
  <si>
    <t>蓝烨锋</t>
  </si>
  <si>
    <t>白城师范学院</t>
  </si>
  <si>
    <t>BWMS2021020</t>
  </si>
  <si>
    <t>温心怡</t>
  </si>
  <si>
    <t>闽南理工学院</t>
  </si>
  <si>
    <t>10</t>
  </si>
  <si>
    <t>BWMS2021018</t>
  </si>
  <si>
    <t>邱婧娴</t>
  </si>
  <si>
    <t>武夷学院美术学</t>
  </si>
  <si>
    <t>BWMS2021023</t>
  </si>
  <si>
    <t>彭曼云</t>
  </si>
  <si>
    <t>青岛科技大学   产品设计</t>
  </si>
  <si>
    <t>BWMS2021021</t>
  </si>
  <si>
    <t>雷　煜</t>
  </si>
  <si>
    <t>广西科级大学鹿山学院 产品设计</t>
  </si>
  <si>
    <t>BWMS2021013</t>
  </si>
  <si>
    <t>王艳花</t>
  </si>
  <si>
    <t>闽南师范大学   美术学</t>
  </si>
  <si>
    <t>BWMS2021019</t>
  </si>
  <si>
    <t>胡祺源</t>
  </si>
  <si>
    <t>高级中学美术</t>
  </si>
  <si>
    <t>衡阳师范学院   美术学</t>
  </si>
  <si>
    <t>350823********7145</t>
  </si>
  <si>
    <t>350823********0023</t>
  </si>
  <si>
    <t>350823********0020</t>
  </si>
  <si>
    <t>350823********0021</t>
  </si>
  <si>
    <t>350823********7158</t>
  </si>
  <si>
    <t>350823********1042</t>
  </si>
  <si>
    <t>350823********0520</t>
  </si>
  <si>
    <t>350823********0542</t>
  </si>
  <si>
    <t>350823********1023</t>
  </si>
  <si>
    <t>350823********6364</t>
  </si>
  <si>
    <t>350823********4229</t>
  </si>
  <si>
    <t>350823********0527</t>
  </si>
  <si>
    <t>350823********4629</t>
  </si>
  <si>
    <t>450923********3523</t>
  </si>
  <si>
    <t>350823********1025</t>
  </si>
  <si>
    <t>350823********0012</t>
  </si>
  <si>
    <t>350823********6748</t>
  </si>
  <si>
    <t>350822********5520</t>
  </si>
  <si>
    <t>350823********4927</t>
  </si>
  <si>
    <t>350823********0525</t>
  </si>
  <si>
    <t>350823********5320</t>
  </si>
  <si>
    <t>350823********3723</t>
  </si>
  <si>
    <t>350823********0581</t>
  </si>
  <si>
    <t>350622********2026</t>
  </si>
  <si>
    <t>350821********2748</t>
  </si>
  <si>
    <t>350823********6128</t>
  </si>
  <si>
    <t>350823********3425</t>
  </si>
  <si>
    <t>362523********0820</t>
  </si>
  <si>
    <t>350823********6128</t>
  </si>
  <si>
    <t>350823********002x</t>
  </si>
  <si>
    <t>350823********262X</t>
  </si>
  <si>
    <t>350823********5824</t>
  </si>
  <si>
    <t>350823********166X</t>
  </si>
  <si>
    <t>350823********2042</t>
  </si>
  <si>
    <t>350821********2729</t>
  </si>
  <si>
    <t>350823********2618</t>
  </si>
  <si>
    <t>350823********1024</t>
  </si>
  <si>
    <t>350823********532x</t>
  </si>
  <si>
    <t>350823********4228</t>
  </si>
  <si>
    <t>350823********0042</t>
  </si>
  <si>
    <t>350823********5839</t>
  </si>
  <si>
    <t>350823********0523</t>
  </si>
  <si>
    <t>350823********0529</t>
  </si>
  <si>
    <t>350823********1431</t>
  </si>
  <si>
    <t>320305********1288</t>
  </si>
  <si>
    <t>350823********0527</t>
  </si>
  <si>
    <t>350823********0019</t>
  </si>
  <si>
    <t>350823********6318</t>
  </si>
  <si>
    <t>350823********3042</t>
  </si>
  <si>
    <t>350823********0017</t>
  </si>
  <si>
    <t>350823********0566</t>
  </si>
  <si>
    <t>350823********0528</t>
  </si>
  <si>
    <t>350823********0047</t>
  </si>
  <si>
    <t>350823********1016</t>
  </si>
  <si>
    <t>350823********1028</t>
  </si>
  <si>
    <t>3508323********004x</t>
  </si>
  <si>
    <t>350823********0557</t>
  </si>
  <si>
    <t>350823********5829</t>
  </si>
  <si>
    <t>350823********7123</t>
  </si>
  <si>
    <t>350823********0527</t>
  </si>
  <si>
    <t>350823********1026</t>
  </si>
  <si>
    <t>350823********102X</t>
  </si>
  <si>
    <t>350823********0027</t>
  </si>
  <si>
    <t>350823********0564</t>
  </si>
  <si>
    <t>350823********3427</t>
  </si>
  <si>
    <t>350823********2047</t>
  </si>
  <si>
    <t>350823********4213</t>
  </si>
  <si>
    <t>350823********1626</t>
  </si>
  <si>
    <t>350823********0519</t>
  </si>
  <si>
    <t>350823********2025</t>
  </si>
  <si>
    <t>350823********3048</t>
  </si>
  <si>
    <t>350823********0010</t>
  </si>
  <si>
    <t>350823********0043</t>
  </si>
  <si>
    <t>350823********0028</t>
  </si>
  <si>
    <t>430202********6622</t>
  </si>
  <si>
    <t>350823********6738</t>
  </si>
  <si>
    <t>350823********3028</t>
  </si>
  <si>
    <t>360726********0029</t>
  </si>
  <si>
    <t>缺考</t>
  </si>
  <si>
    <t>体检考核对象
同分同学历者，年龄较小者优先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</si>
</sst>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7">
    <font>
      <sz val="12"/>
      <name val="宋体"/>
      <family val="0"/>
    </font>
    <font>
      <sz val="11"/>
      <name val="宋体"/>
      <family val="0"/>
    </font>
    <font>
      <b/>
      <sz val="18"/>
      <name val="华文中宋"/>
      <family val="0"/>
    </font>
    <font>
      <sz val="12"/>
      <name val="华文中宋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name val="华文中宋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2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4" fillId="13" borderId="5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1" fillId="9" borderId="0" applyNumberFormat="0" applyBorder="0" applyAlignment="0" applyProtection="0"/>
    <xf numFmtId="0" fontId="13" fillId="4" borderId="7" applyNumberFormat="0" applyAlignment="0" applyProtection="0"/>
    <xf numFmtId="0" fontId="9" fillId="7" borderId="4" applyNumberFormat="0" applyAlignment="0" applyProtection="0"/>
    <xf numFmtId="0" fontId="11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 shrinkToFit="1"/>
    </xf>
    <xf numFmtId="49" fontId="4" fillId="0" borderId="9" xfId="0" applyNumberFormat="1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 shrinkToFit="1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49" fontId="4" fillId="0" borderId="9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5" fillId="0" borderId="9" xfId="0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9" xfId="0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 shrinkToFit="1"/>
    </xf>
    <xf numFmtId="176" fontId="4" fillId="0" borderId="9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4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shrinkToFit="1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176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1" fillId="0" borderId="9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shrinkToFit="1"/>
    </xf>
    <xf numFmtId="177" fontId="1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wrapText="1" shrinkToFit="1"/>
    </xf>
    <xf numFmtId="49" fontId="1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zoomScaleSheetLayoutView="100" workbookViewId="0" topLeftCell="A1">
      <selection activeCell="E23" sqref="E23"/>
    </sheetView>
  </sheetViews>
  <sheetFormatPr defaultColWidth="9.00390625" defaultRowHeight="14.25"/>
  <cols>
    <col min="1" max="1" width="3.625" style="0" customWidth="1"/>
    <col min="2" max="2" width="11.125" style="0" customWidth="1"/>
    <col min="3" max="3" width="6.50390625" style="1" customWidth="1"/>
    <col min="4" max="4" width="4.625" style="1" customWidth="1"/>
    <col min="5" max="5" width="16.75390625" style="0" customWidth="1"/>
    <col min="6" max="6" width="10.25390625" style="0" customWidth="1"/>
    <col min="7" max="7" width="4.625" style="1" customWidth="1"/>
    <col min="8" max="8" width="18.875" style="0" customWidth="1"/>
    <col min="9" max="9" width="6.375" style="1" customWidth="1"/>
    <col min="10" max="10" width="7.625" style="0" customWidth="1"/>
    <col min="11" max="11" width="6.25390625" style="0" customWidth="1"/>
    <col min="12" max="12" width="7.25390625" style="0" customWidth="1"/>
    <col min="13" max="13" width="6.75390625" style="0" customWidth="1"/>
    <col min="14" max="14" width="4.875" style="0" customWidth="1"/>
    <col min="15" max="15" width="11.00390625" style="0" customWidth="1"/>
  </cols>
  <sheetData>
    <row r="1" spans="1:15" ht="39.7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23.25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20.25" customHeight="1">
      <c r="A3" s="44" t="s">
        <v>2</v>
      </c>
      <c r="B3" s="50" t="s">
        <v>3</v>
      </c>
      <c r="C3" s="44" t="s">
        <v>4</v>
      </c>
      <c r="D3" s="44" t="s">
        <v>5</v>
      </c>
      <c r="E3" s="44" t="s">
        <v>6</v>
      </c>
      <c r="F3" s="44" t="s">
        <v>7</v>
      </c>
      <c r="G3" s="44" t="s">
        <v>8</v>
      </c>
      <c r="H3" s="44" t="s">
        <v>9</v>
      </c>
      <c r="I3" s="45" t="s">
        <v>10</v>
      </c>
      <c r="J3" s="45"/>
      <c r="K3" s="45" t="s">
        <v>11</v>
      </c>
      <c r="L3" s="45"/>
      <c r="M3" s="45" t="s">
        <v>12</v>
      </c>
      <c r="N3" s="46" t="s">
        <v>13</v>
      </c>
      <c r="O3" s="44" t="s">
        <v>14</v>
      </c>
    </row>
    <row r="4" spans="1:15" ht="26.25" customHeight="1">
      <c r="A4" s="44"/>
      <c r="B4" s="50"/>
      <c r="C4" s="44"/>
      <c r="D4" s="44"/>
      <c r="E4" s="44"/>
      <c r="F4" s="44"/>
      <c r="G4" s="44"/>
      <c r="H4" s="44"/>
      <c r="I4" s="2" t="s">
        <v>15</v>
      </c>
      <c r="J4" s="2" t="s">
        <v>16</v>
      </c>
      <c r="K4" s="8" t="s">
        <v>15</v>
      </c>
      <c r="L4" s="2" t="s">
        <v>17</v>
      </c>
      <c r="M4" s="45"/>
      <c r="N4" s="47"/>
      <c r="O4" s="44"/>
    </row>
    <row r="5" spans="1:15" ht="26.25" customHeight="1">
      <c r="A5" s="7">
        <v>1</v>
      </c>
      <c r="B5" s="16" t="s">
        <v>18</v>
      </c>
      <c r="C5" s="7" t="s">
        <v>19</v>
      </c>
      <c r="D5" s="7" t="s">
        <v>20</v>
      </c>
      <c r="E5" s="17" t="s">
        <v>303</v>
      </c>
      <c r="F5" s="7" t="s">
        <v>21</v>
      </c>
      <c r="G5" s="7" t="s">
        <v>22</v>
      </c>
      <c r="H5" s="21" t="s">
        <v>23</v>
      </c>
      <c r="I5" s="23">
        <v>79</v>
      </c>
      <c r="J5" s="24">
        <f aca="true" t="shared" si="0" ref="J5:J19">I5*0.4</f>
        <v>31.6</v>
      </c>
      <c r="K5" s="24">
        <v>91.33</v>
      </c>
      <c r="L5" s="24">
        <f aca="true" t="shared" si="1" ref="L5:L19">K5*0.6</f>
        <v>54.797999999999995</v>
      </c>
      <c r="M5" s="24">
        <f aca="true" t="shared" si="2" ref="M5:M19">J5+L5</f>
        <v>86.398</v>
      </c>
      <c r="N5" s="25">
        <v>1</v>
      </c>
      <c r="O5" s="14" t="s">
        <v>24</v>
      </c>
    </row>
    <row r="6" spans="1:15" ht="26.25" customHeight="1">
      <c r="A6" s="7">
        <v>2</v>
      </c>
      <c r="B6" s="16" t="s">
        <v>25</v>
      </c>
      <c r="C6" s="7" t="s">
        <v>26</v>
      </c>
      <c r="D6" s="7" t="s">
        <v>20</v>
      </c>
      <c r="E6" s="17" t="s">
        <v>304</v>
      </c>
      <c r="F6" s="7" t="s">
        <v>27</v>
      </c>
      <c r="G6" s="7" t="s">
        <v>22</v>
      </c>
      <c r="H6" s="21" t="s">
        <v>28</v>
      </c>
      <c r="I6" s="23">
        <v>78</v>
      </c>
      <c r="J6" s="24">
        <f t="shared" si="0"/>
        <v>31.200000000000003</v>
      </c>
      <c r="K6" s="24">
        <v>91.67</v>
      </c>
      <c r="L6" s="24">
        <f t="shared" si="1"/>
        <v>55.002</v>
      </c>
      <c r="M6" s="24">
        <f t="shared" si="2"/>
        <v>86.202</v>
      </c>
      <c r="N6" s="25">
        <v>2</v>
      </c>
      <c r="O6" s="14" t="s">
        <v>24</v>
      </c>
    </row>
    <row r="7" spans="1:15" ht="26.25" customHeight="1">
      <c r="A7" s="7">
        <v>3</v>
      </c>
      <c r="B7" s="16" t="s">
        <v>29</v>
      </c>
      <c r="C7" s="7" t="s">
        <v>30</v>
      </c>
      <c r="D7" s="7" t="s">
        <v>20</v>
      </c>
      <c r="E7" s="17" t="s">
        <v>305</v>
      </c>
      <c r="F7" s="7" t="s">
        <v>31</v>
      </c>
      <c r="G7" s="7" t="s">
        <v>22</v>
      </c>
      <c r="H7" s="21" t="s">
        <v>32</v>
      </c>
      <c r="I7" s="23">
        <v>84.5</v>
      </c>
      <c r="J7" s="24">
        <f t="shared" si="0"/>
        <v>33.800000000000004</v>
      </c>
      <c r="K7" s="24">
        <v>86</v>
      </c>
      <c r="L7" s="24">
        <f t="shared" si="1"/>
        <v>51.6</v>
      </c>
      <c r="M7" s="24">
        <f t="shared" si="2"/>
        <v>85.4</v>
      </c>
      <c r="N7" s="25">
        <v>3</v>
      </c>
      <c r="O7" s="14" t="s">
        <v>24</v>
      </c>
    </row>
    <row r="8" spans="1:15" ht="26.25" customHeight="1">
      <c r="A8" s="7">
        <v>4</v>
      </c>
      <c r="B8" s="16" t="s">
        <v>33</v>
      </c>
      <c r="C8" s="7" t="s">
        <v>34</v>
      </c>
      <c r="D8" s="7" t="s">
        <v>20</v>
      </c>
      <c r="E8" s="17" t="s">
        <v>306</v>
      </c>
      <c r="F8" s="7" t="s">
        <v>21</v>
      </c>
      <c r="G8" s="7" t="s">
        <v>22</v>
      </c>
      <c r="H8" s="21" t="s">
        <v>35</v>
      </c>
      <c r="I8" s="23">
        <v>79</v>
      </c>
      <c r="J8" s="24">
        <f t="shared" si="0"/>
        <v>31.6</v>
      </c>
      <c r="K8" s="24">
        <v>88.67</v>
      </c>
      <c r="L8" s="24">
        <f t="shared" si="1"/>
        <v>53.202</v>
      </c>
      <c r="M8" s="24">
        <f t="shared" si="2"/>
        <v>84.80199999999999</v>
      </c>
      <c r="N8" s="25">
        <v>4</v>
      </c>
      <c r="O8" s="14" t="s">
        <v>24</v>
      </c>
    </row>
    <row r="9" spans="1:15" ht="26.25" customHeight="1">
      <c r="A9" s="7">
        <v>5</v>
      </c>
      <c r="B9" s="16" t="s">
        <v>36</v>
      </c>
      <c r="C9" s="7" t="s">
        <v>37</v>
      </c>
      <c r="D9" s="7" t="s">
        <v>38</v>
      </c>
      <c r="E9" s="17" t="s">
        <v>307</v>
      </c>
      <c r="F9" s="7" t="s">
        <v>21</v>
      </c>
      <c r="G9" s="7" t="s">
        <v>22</v>
      </c>
      <c r="H9" s="21" t="s">
        <v>39</v>
      </c>
      <c r="I9" s="23">
        <v>79</v>
      </c>
      <c r="J9" s="24">
        <f t="shared" si="0"/>
        <v>31.6</v>
      </c>
      <c r="K9" s="24">
        <v>88</v>
      </c>
      <c r="L9" s="24">
        <f t="shared" si="1"/>
        <v>52.8</v>
      </c>
      <c r="M9" s="24">
        <f t="shared" si="2"/>
        <v>84.4</v>
      </c>
      <c r="N9" s="25">
        <v>5</v>
      </c>
      <c r="O9" s="14" t="s">
        <v>24</v>
      </c>
    </row>
    <row r="10" spans="1:15" ht="26.25" customHeight="1">
      <c r="A10" s="7">
        <v>6</v>
      </c>
      <c r="B10" s="16" t="s">
        <v>40</v>
      </c>
      <c r="C10" s="7" t="s">
        <v>41</v>
      </c>
      <c r="D10" s="7" t="s">
        <v>20</v>
      </c>
      <c r="E10" s="17" t="s">
        <v>308</v>
      </c>
      <c r="F10" s="7" t="s">
        <v>31</v>
      </c>
      <c r="G10" s="7" t="s">
        <v>22</v>
      </c>
      <c r="H10" s="21" t="s">
        <v>42</v>
      </c>
      <c r="I10" s="23">
        <v>72.5</v>
      </c>
      <c r="J10" s="24">
        <f t="shared" si="0"/>
        <v>29</v>
      </c>
      <c r="K10" s="24">
        <v>88.33</v>
      </c>
      <c r="L10" s="24">
        <f t="shared" si="1"/>
        <v>52.998</v>
      </c>
      <c r="M10" s="24">
        <f t="shared" si="2"/>
        <v>81.99799999999999</v>
      </c>
      <c r="N10" s="25">
        <v>6</v>
      </c>
      <c r="O10" s="14"/>
    </row>
    <row r="11" spans="1:15" ht="26.25" customHeight="1">
      <c r="A11" s="7">
        <v>7</v>
      </c>
      <c r="B11" s="16" t="s">
        <v>43</v>
      </c>
      <c r="C11" s="7" t="s">
        <v>44</v>
      </c>
      <c r="D11" s="7" t="s">
        <v>20</v>
      </c>
      <c r="E11" s="17" t="s">
        <v>309</v>
      </c>
      <c r="F11" s="7" t="s">
        <v>31</v>
      </c>
      <c r="G11" s="7" t="s">
        <v>22</v>
      </c>
      <c r="H11" s="21" t="s">
        <v>45</v>
      </c>
      <c r="I11" s="23">
        <v>65.5</v>
      </c>
      <c r="J11" s="24">
        <f t="shared" si="0"/>
        <v>26.200000000000003</v>
      </c>
      <c r="K11" s="24">
        <v>91.33</v>
      </c>
      <c r="L11" s="24">
        <f t="shared" si="1"/>
        <v>54.797999999999995</v>
      </c>
      <c r="M11" s="24">
        <f t="shared" si="2"/>
        <v>80.99799999999999</v>
      </c>
      <c r="N11" s="25">
        <v>7</v>
      </c>
      <c r="O11" s="14"/>
    </row>
    <row r="12" spans="1:15" ht="26.25" customHeight="1">
      <c r="A12" s="7">
        <v>8</v>
      </c>
      <c r="B12" s="16" t="s">
        <v>46</v>
      </c>
      <c r="C12" s="7" t="s">
        <v>47</v>
      </c>
      <c r="D12" s="7" t="s">
        <v>20</v>
      </c>
      <c r="E12" s="17" t="s">
        <v>310</v>
      </c>
      <c r="F12" s="7" t="s">
        <v>27</v>
      </c>
      <c r="G12" s="7" t="s">
        <v>22</v>
      </c>
      <c r="H12" s="21" t="s">
        <v>48</v>
      </c>
      <c r="I12" s="23">
        <v>76</v>
      </c>
      <c r="J12" s="24">
        <f t="shared" si="0"/>
        <v>30.400000000000002</v>
      </c>
      <c r="K12" s="24">
        <v>83.67</v>
      </c>
      <c r="L12" s="24">
        <f t="shared" si="1"/>
        <v>50.202</v>
      </c>
      <c r="M12" s="24">
        <f t="shared" si="2"/>
        <v>80.602</v>
      </c>
      <c r="N12" s="25">
        <v>8</v>
      </c>
      <c r="O12" s="14"/>
    </row>
    <row r="13" spans="1:15" ht="26.25" customHeight="1">
      <c r="A13" s="7">
        <v>9</v>
      </c>
      <c r="B13" s="16" t="s">
        <v>49</v>
      </c>
      <c r="C13" s="7" t="s">
        <v>50</v>
      </c>
      <c r="D13" s="7" t="s">
        <v>20</v>
      </c>
      <c r="E13" s="17" t="s">
        <v>311</v>
      </c>
      <c r="F13" s="7" t="s">
        <v>31</v>
      </c>
      <c r="G13" s="7" t="s">
        <v>22</v>
      </c>
      <c r="H13" s="21" t="s">
        <v>51</v>
      </c>
      <c r="I13" s="23">
        <v>76</v>
      </c>
      <c r="J13" s="24">
        <f t="shared" si="0"/>
        <v>30.400000000000002</v>
      </c>
      <c r="K13" s="24">
        <v>81.67</v>
      </c>
      <c r="L13" s="24">
        <f t="shared" si="1"/>
        <v>49.002</v>
      </c>
      <c r="M13" s="24">
        <f t="shared" si="2"/>
        <v>79.402</v>
      </c>
      <c r="N13" s="25">
        <v>9</v>
      </c>
      <c r="O13" s="14"/>
    </row>
    <row r="14" spans="1:15" ht="26.25" customHeight="1">
      <c r="A14" s="7">
        <v>10</v>
      </c>
      <c r="B14" s="16" t="s">
        <v>52</v>
      </c>
      <c r="C14" s="7" t="s">
        <v>53</v>
      </c>
      <c r="D14" s="7" t="s">
        <v>20</v>
      </c>
      <c r="E14" s="17" t="s">
        <v>312</v>
      </c>
      <c r="F14" s="7" t="s">
        <v>31</v>
      </c>
      <c r="G14" s="7" t="s">
        <v>22</v>
      </c>
      <c r="H14" s="21" t="s">
        <v>54</v>
      </c>
      <c r="I14" s="23">
        <v>73</v>
      </c>
      <c r="J14" s="24">
        <f t="shared" si="0"/>
        <v>29.200000000000003</v>
      </c>
      <c r="K14" s="24">
        <v>83.33</v>
      </c>
      <c r="L14" s="24">
        <f t="shared" si="1"/>
        <v>49.998</v>
      </c>
      <c r="M14" s="24">
        <f t="shared" si="2"/>
        <v>79.19800000000001</v>
      </c>
      <c r="N14" s="25">
        <v>10</v>
      </c>
      <c r="O14" s="14"/>
    </row>
    <row r="15" spans="1:15" ht="26.25" customHeight="1">
      <c r="A15" s="7">
        <v>11</v>
      </c>
      <c r="B15" s="16" t="s">
        <v>55</v>
      </c>
      <c r="C15" s="7" t="s">
        <v>56</v>
      </c>
      <c r="D15" s="7" t="s">
        <v>20</v>
      </c>
      <c r="E15" s="17" t="s">
        <v>313</v>
      </c>
      <c r="F15" s="7" t="s">
        <v>31</v>
      </c>
      <c r="G15" s="7" t="s">
        <v>22</v>
      </c>
      <c r="H15" s="21" t="s">
        <v>57</v>
      </c>
      <c r="I15" s="23">
        <v>72.5</v>
      </c>
      <c r="J15" s="24">
        <f t="shared" si="0"/>
        <v>29</v>
      </c>
      <c r="K15" s="24">
        <v>81</v>
      </c>
      <c r="L15" s="24">
        <f t="shared" si="1"/>
        <v>48.6</v>
      </c>
      <c r="M15" s="24">
        <f t="shared" si="2"/>
        <v>77.6</v>
      </c>
      <c r="N15" s="25">
        <v>11</v>
      </c>
      <c r="O15" s="14"/>
    </row>
    <row r="16" spans="1:15" ht="26.25" customHeight="1">
      <c r="A16" s="7">
        <v>12</v>
      </c>
      <c r="B16" s="16" t="s">
        <v>58</v>
      </c>
      <c r="C16" s="7" t="s">
        <v>59</v>
      </c>
      <c r="D16" s="7" t="s">
        <v>20</v>
      </c>
      <c r="E16" s="17" t="s">
        <v>314</v>
      </c>
      <c r="F16" s="7" t="s">
        <v>31</v>
      </c>
      <c r="G16" s="7" t="s">
        <v>22</v>
      </c>
      <c r="H16" s="21" t="s">
        <v>60</v>
      </c>
      <c r="I16" s="23">
        <v>58</v>
      </c>
      <c r="J16" s="24">
        <f t="shared" si="0"/>
        <v>23.200000000000003</v>
      </c>
      <c r="K16" s="24">
        <v>90.33</v>
      </c>
      <c r="L16" s="24">
        <f t="shared" si="1"/>
        <v>54.198</v>
      </c>
      <c r="M16" s="24">
        <f t="shared" si="2"/>
        <v>77.398</v>
      </c>
      <c r="N16" s="25">
        <v>12</v>
      </c>
      <c r="O16" s="14"/>
    </row>
    <row r="17" spans="1:15" ht="26.25" customHeight="1">
      <c r="A17" s="7">
        <v>13</v>
      </c>
      <c r="B17" s="16" t="s">
        <v>61</v>
      </c>
      <c r="C17" s="7" t="s">
        <v>62</v>
      </c>
      <c r="D17" s="7" t="s">
        <v>20</v>
      </c>
      <c r="E17" s="17" t="s">
        <v>315</v>
      </c>
      <c r="F17" s="2" t="s">
        <v>63</v>
      </c>
      <c r="G17" s="7" t="s">
        <v>22</v>
      </c>
      <c r="H17" s="21" t="s">
        <v>64</v>
      </c>
      <c r="I17" s="23">
        <v>62.5</v>
      </c>
      <c r="J17" s="24">
        <f t="shared" si="0"/>
        <v>25</v>
      </c>
      <c r="K17" s="24">
        <v>83.33</v>
      </c>
      <c r="L17" s="24">
        <f t="shared" si="1"/>
        <v>49.998</v>
      </c>
      <c r="M17" s="24">
        <f t="shared" si="2"/>
        <v>74.99799999999999</v>
      </c>
      <c r="N17" s="25">
        <v>13</v>
      </c>
      <c r="O17" s="14"/>
    </row>
    <row r="18" spans="1:15" s="20" customFormat="1" ht="26.25" customHeight="1">
      <c r="A18" s="7">
        <v>14</v>
      </c>
      <c r="B18" s="16" t="s">
        <v>65</v>
      </c>
      <c r="C18" s="7" t="s">
        <v>66</v>
      </c>
      <c r="D18" s="7" t="s">
        <v>20</v>
      </c>
      <c r="E18" s="17" t="s">
        <v>316</v>
      </c>
      <c r="F18" s="7" t="s">
        <v>31</v>
      </c>
      <c r="G18" s="7" t="s">
        <v>22</v>
      </c>
      <c r="H18" s="21" t="s">
        <v>67</v>
      </c>
      <c r="I18" s="23">
        <v>59</v>
      </c>
      <c r="J18" s="24">
        <f t="shared" si="0"/>
        <v>23.6</v>
      </c>
      <c r="K18" s="24">
        <v>82.67</v>
      </c>
      <c r="L18" s="24">
        <f t="shared" si="1"/>
        <v>49.602</v>
      </c>
      <c r="M18" s="24">
        <f t="shared" si="2"/>
        <v>73.202</v>
      </c>
      <c r="N18" s="25">
        <v>14</v>
      </c>
      <c r="O18" s="14"/>
    </row>
    <row r="19" spans="1:15" ht="26.25" customHeight="1">
      <c r="A19" s="7">
        <v>15</v>
      </c>
      <c r="B19" s="22" t="s">
        <v>68</v>
      </c>
      <c r="C19" s="7" t="s">
        <v>69</v>
      </c>
      <c r="D19" s="7" t="s">
        <v>20</v>
      </c>
      <c r="E19" s="17" t="s">
        <v>314</v>
      </c>
      <c r="F19" s="18" t="s">
        <v>31</v>
      </c>
      <c r="G19" s="7" t="s">
        <v>70</v>
      </c>
      <c r="H19" s="21" t="s">
        <v>71</v>
      </c>
      <c r="I19" s="23">
        <v>58</v>
      </c>
      <c r="J19" s="24">
        <f t="shared" si="0"/>
        <v>23.200000000000003</v>
      </c>
      <c r="K19" s="24">
        <v>80.67</v>
      </c>
      <c r="L19" s="24">
        <f t="shared" si="1"/>
        <v>48.402</v>
      </c>
      <c r="M19" s="24">
        <f t="shared" si="2"/>
        <v>71.602</v>
      </c>
      <c r="N19" s="25">
        <v>15</v>
      </c>
      <c r="O19" s="14"/>
    </row>
  </sheetData>
  <sheetProtection/>
  <mergeCells count="15">
    <mergeCell ref="A1:O1"/>
    <mergeCell ref="A2:O2"/>
    <mergeCell ref="I3:J3"/>
    <mergeCell ref="K3:L3"/>
    <mergeCell ref="A3:A4"/>
    <mergeCell ref="B3:B4"/>
    <mergeCell ref="C3:C4"/>
    <mergeCell ref="D3:D4"/>
    <mergeCell ref="E3:E4"/>
    <mergeCell ref="F3:F4"/>
    <mergeCell ref="O3:O4"/>
    <mergeCell ref="G3:G4"/>
    <mergeCell ref="H3:H4"/>
    <mergeCell ref="M3:M4"/>
    <mergeCell ref="N3:N4"/>
  </mergeCells>
  <printOptions/>
  <pageMargins left="0.55" right="0.49" top="0.57" bottom="0.4" header="0.5" footer="0.3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SheetLayoutView="100" workbookViewId="0" topLeftCell="A1">
      <selection activeCell="N10" sqref="N10"/>
    </sheetView>
  </sheetViews>
  <sheetFormatPr defaultColWidth="9.00390625" defaultRowHeight="14.25"/>
  <cols>
    <col min="1" max="1" width="4.625" style="1" customWidth="1"/>
    <col min="2" max="2" width="12.875" style="1" customWidth="1"/>
    <col min="3" max="3" width="8.25390625" style="0" customWidth="1"/>
    <col min="4" max="4" width="4.875" style="1" customWidth="1"/>
    <col min="5" max="5" width="18.625" style="0" customWidth="1"/>
    <col min="6" max="6" width="11.125" style="1" customWidth="1"/>
    <col min="7" max="7" width="5.625" style="0" customWidth="1"/>
    <col min="8" max="8" width="26.875" style="0" customWidth="1"/>
    <col min="9" max="9" width="9.50390625" style="0" customWidth="1"/>
    <col min="10" max="10" width="6.375" style="0" customWidth="1"/>
    <col min="11" max="11" width="17.375" style="0" customWidth="1"/>
  </cols>
  <sheetData>
    <row r="1" spans="1:11" ht="43.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24" customHeight="1">
      <c r="A2" s="55" t="s">
        <v>72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s="34" customFormat="1" ht="15.75" customHeight="1">
      <c r="A3" s="56" t="s">
        <v>2</v>
      </c>
      <c r="B3" s="57" t="s">
        <v>3</v>
      </c>
      <c r="C3" s="56" t="s">
        <v>4</v>
      </c>
      <c r="D3" s="56" t="s">
        <v>5</v>
      </c>
      <c r="E3" s="56" t="s">
        <v>6</v>
      </c>
      <c r="F3" s="56" t="s">
        <v>7</v>
      </c>
      <c r="G3" s="56" t="s">
        <v>8</v>
      </c>
      <c r="H3" s="56" t="s">
        <v>9</v>
      </c>
      <c r="I3" s="53" t="s">
        <v>11</v>
      </c>
      <c r="J3" s="51" t="s">
        <v>13</v>
      </c>
      <c r="K3" s="53" t="s">
        <v>14</v>
      </c>
    </row>
    <row r="4" spans="1:11" s="34" customFormat="1" ht="33" customHeight="1">
      <c r="A4" s="56"/>
      <c r="B4" s="57"/>
      <c r="C4" s="56"/>
      <c r="D4" s="56"/>
      <c r="E4" s="56"/>
      <c r="F4" s="56"/>
      <c r="G4" s="56"/>
      <c r="H4" s="56"/>
      <c r="I4" s="53"/>
      <c r="J4" s="52"/>
      <c r="K4" s="53"/>
    </row>
    <row r="5" spans="1:11" ht="24.75" customHeight="1">
      <c r="A5" s="26">
        <v>1</v>
      </c>
      <c r="B5" s="27" t="s">
        <v>73</v>
      </c>
      <c r="C5" s="26" t="s">
        <v>74</v>
      </c>
      <c r="D5" s="26" t="s">
        <v>20</v>
      </c>
      <c r="E5" s="28" t="s">
        <v>317</v>
      </c>
      <c r="F5" s="29" t="s">
        <v>75</v>
      </c>
      <c r="G5" s="26" t="s">
        <v>22</v>
      </c>
      <c r="H5" s="30" t="s">
        <v>76</v>
      </c>
      <c r="I5" s="31">
        <v>90.67</v>
      </c>
      <c r="J5" s="26">
        <v>1</v>
      </c>
      <c r="K5" s="28" t="s">
        <v>24</v>
      </c>
    </row>
    <row r="6" spans="1:11" ht="24.75" customHeight="1">
      <c r="A6" s="26">
        <v>2</v>
      </c>
      <c r="B6" s="27" t="s">
        <v>77</v>
      </c>
      <c r="C6" s="26" t="s">
        <v>78</v>
      </c>
      <c r="D6" s="26" t="s">
        <v>38</v>
      </c>
      <c r="E6" s="28" t="s">
        <v>318</v>
      </c>
      <c r="F6" s="29" t="s">
        <v>75</v>
      </c>
      <c r="G6" s="26" t="s">
        <v>22</v>
      </c>
      <c r="H6" s="30" t="s">
        <v>79</v>
      </c>
      <c r="I6" s="31">
        <v>87.67</v>
      </c>
      <c r="J6" s="26">
        <v>2</v>
      </c>
      <c r="K6" s="28" t="s">
        <v>24</v>
      </c>
    </row>
    <row r="7" spans="1:11" ht="24.75" customHeight="1">
      <c r="A7" s="26">
        <v>3</v>
      </c>
      <c r="B7" s="27" t="s">
        <v>80</v>
      </c>
      <c r="C7" s="26" t="s">
        <v>81</v>
      </c>
      <c r="D7" s="26" t="s">
        <v>20</v>
      </c>
      <c r="E7" s="28" t="s">
        <v>319</v>
      </c>
      <c r="F7" s="29" t="s">
        <v>75</v>
      </c>
      <c r="G7" s="26" t="s">
        <v>82</v>
      </c>
      <c r="H7" s="30" t="s">
        <v>83</v>
      </c>
      <c r="I7" s="31">
        <v>87.33</v>
      </c>
      <c r="J7" s="26">
        <v>3</v>
      </c>
      <c r="K7" s="28" t="s">
        <v>24</v>
      </c>
    </row>
    <row r="8" spans="1:11" ht="24.75" customHeight="1">
      <c r="A8" s="26">
        <v>4</v>
      </c>
      <c r="B8" s="27" t="s">
        <v>84</v>
      </c>
      <c r="C8" s="26" t="s">
        <v>85</v>
      </c>
      <c r="D8" s="26" t="s">
        <v>20</v>
      </c>
      <c r="E8" s="28" t="s">
        <v>320</v>
      </c>
      <c r="F8" s="29" t="s">
        <v>27</v>
      </c>
      <c r="G8" s="26" t="s">
        <v>22</v>
      </c>
      <c r="H8" s="30" t="s">
        <v>86</v>
      </c>
      <c r="I8" s="31">
        <v>86.67</v>
      </c>
      <c r="J8" s="26">
        <v>4</v>
      </c>
      <c r="K8" s="28" t="s">
        <v>24</v>
      </c>
    </row>
    <row r="9" spans="1:11" ht="42" customHeight="1">
      <c r="A9" s="26">
        <v>5</v>
      </c>
      <c r="B9" s="27" t="s">
        <v>87</v>
      </c>
      <c r="C9" s="26" t="s">
        <v>88</v>
      </c>
      <c r="D9" s="26" t="s">
        <v>20</v>
      </c>
      <c r="E9" s="28" t="s">
        <v>321</v>
      </c>
      <c r="F9" s="29" t="s">
        <v>89</v>
      </c>
      <c r="G9" s="26" t="s">
        <v>22</v>
      </c>
      <c r="H9" s="30" t="s">
        <v>90</v>
      </c>
      <c r="I9" s="31">
        <v>85.33</v>
      </c>
      <c r="J9" s="26">
        <v>5</v>
      </c>
      <c r="K9" s="43" t="s">
        <v>382</v>
      </c>
    </row>
    <row r="10" spans="1:11" ht="25.5" customHeight="1">
      <c r="A10" s="26">
        <v>6</v>
      </c>
      <c r="B10" s="27" t="s">
        <v>91</v>
      </c>
      <c r="C10" s="26" t="s">
        <v>92</v>
      </c>
      <c r="D10" s="26" t="s">
        <v>20</v>
      </c>
      <c r="E10" s="28" t="s">
        <v>322</v>
      </c>
      <c r="F10" s="29" t="s">
        <v>93</v>
      </c>
      <c r="G10" s="26" t="s">
        <v>22</v>
      </c>
      <c r="H10" s="30" t="s">
        <v>94</v>
      </c>
      <c r="I10" s="31">
        <v>85.33</v>
      </c>
      <c r="J10" s="26">
        <v>5</v>
      </c>
      <c r="K10" s="29"/>
    </row>
    <row r="11" spans="1:11" ht="25.5" customHeight="1">
      <c r="A11" s="26">
        <v>7</v>
      </c>
      <c r="B11" s="27" t="s">
        <v>95</v>
      </c>
      <c r="C11" s="26" t="s">
        <v>96</v>
      </c>
      <c r="D11" s="26" t="s">
        <v>20</v>
      </c>
      <c r="E11" s="28" t="s">
        <v>323</v>
      </c>
      <c r="F11" s="29" t="s">
        <v>31</v>
      </c>
      <c r="G11" s="26" t="s">
        <v>22</v>
      </c>
      <c r="H11" s="30" t="s">
        <v>97</v>
      </c>
      <c r="I11" s="31">
        <v>84.67</v>
      </c>
      <c r="J11" s="26">
        <v>7</v>
      </c>
      <c r="K11" s="26"/>
    </row>
    <row r="12" spans="1:11" ht="25.5" customHeight="1">
      <c r="A12" s="26">
        <v>8</v>
      </c>
      <c r="B12" s="27" t="s">
        <v>98</v>
      </c>
      <c r="C12" s="26" t="s">
        <v>99</v>
      </c>
      <c r="D12" s="26" t="s">
        <v>20</v>
      </c>
      <c r="E12" s="28" t="s">
        <v>324</v>
      </c>
      <c r="F12" s="29" t="s">
        <v>75</v>
      </c>
      <c r="G12" s="26" t="s">
        <v>22</v>
      </c>
      <c r="H12" s="30" t="s">
        <v>100</v>
      </c>
      <c r="I12" s="31">
        <v>82.67</v>
      </c>
      <c r="J12" s="26">
        <v>8</v>
      </c>
      <c r="K12" s="26"/>
    </row>
    <row r="13" spans="1:11" ht="25.5" customHeight="1">
      <c r="A13" s="26">
        <v>9</v>
      </c>
      <c r="B13" s="27" t="s">
        <v>101</v>
      </c>
      <c r="C13" s="26" t="s">
        <v>102</v>
      </c>
      <c r="D13" s="26" t="s">
        <v>20</v>
      </c>
      <c r="E13" s="28" t="s">
        <v>325</v>
      </c>
      <c r="F13" s="29" t="s">
        <v>103</v>
      </c>
      <c r="G13" s="26" t="s">
        <v>22</v>
      </c>
      <c r="H13" s="30" t="s">
        <v>104</v>
      </c>
      <c r="I13" s="31">
        <v>81.67</v>
      </c>
      <c r="J13" s="26">
        <v>9</v>
      </c>
      <c r="K13" s="26"/>
    </row>
    <row r="14" spans="1:11" ht="25.5" customHeight="1">
      <c r="A14" s="26">
        <v>10</v>
      </c>
      <c r="B14" s="27" t="s">
        <v>105</v>
      </c>
      <c r="C14" s="26" t="s">
        <v>106</v>
      </c>
      <c r="D14" s="26" t="s">
        <v>20</v>
      </c>
      <c r="E14" s="28" t="s">
        <v>326</v>
      </c>
      <c r="F14" s="29" t="s">
        <v>31</v>
      </c>
      <c r="G14" s="26" t="s">
        <v>82</v>
      </c>
      <c r="H14" s="30" t="s">
        <v>107</v>
      </c>
      <c r="I14" s="31">
        <v>80</v>
      </c>
      <c r="J14" s="26">
        <v>10</v>
      </c>
      <c r="K14" s="26"/>
    </row>
    <row r="15" spans="1:11" ht="25.5" customHeight="1">
      <c r="A15" s="26">
        <v>11</v>
      </c>
      <c r="B15" s="27" t="s">
        <v>108</v>
      </c>
      <c r="C15" s="26" t="s">
        <v>109</v>
      </c>
      <c r="D15" s="26" t="s">
        <v>20</v>
      </c>
      <c r="E15" s="28" t="s">
        <v>327</v>
      </c>
      <c r="F15" s="29" t="s">
        <v>27</v>
      </c>
      <c r="G15" s="26" t="s">
        <v>22</v>
      </c>
      <c r="H15" s="30" t="s">
        <v>110</v>
      </c>
      <c r="I15" s="31">
        <v>79</v>
      </c>
      <c r="J15" s="26">
        <v>11</v>
      </c>
      <c r="K15" s="26"/>
    </row>
    <row r="16" spans="1:11" ht="25.5" customHeight="1">
      <c r="A16" s="26">
        <v>12</v>
      </c>
      <c r="B16" s="27" t="s">
        <v>111</v>
      </c>
      <c r="C16" s="26" t="s">
        <v>112</v>
      </c>
      <c r="D16" s="26" t="s">
        <v>20</v>
      </c>
      <c r="E16" s="28" t="s">
        <v>328</v>
      </c>
      <c r="F16" s="29" t="s">
        <v>113</v>
      </c>
      <c r="G16" s="26" t="s">
        <v>70</v>
      </c>
      <c r="H16" s="30" t="s">
        <v>114</v>
      </c>
      <c r="I16" s="31">
        <v>75.33</v>
      </c>
      <c r="J16" s="26">
        <v>12</v>
      </c>
      <c r="K16" s="26"/>
    </row>
    <row r="17" spans="1:11" ht="25.5" customHeight="1">
      <c r="A17" s="26">
        <v>13</v>
      </c>
      <c r="B17" s="27" t="s">
        <v>115</v>
      </c>
      <c r="C17" s="26" t="s">
        <v>116</v>
      </c>
      <c r="D17" s="26" t="s">
        <v>20</v>
      </c>
      <c r="E17" s="28" t="s">
        <v>329</v>
      </c>
      <c r="F17" s="29" t="s">
        <v>117</v>
      </c>
      <c r="G17" s="26" t="s">
        <v>22</v>
      </c>
      <c r="H17" s="30" t="s">
        <v>118</v>
      </c>
      <c r="I17" s="26" t="s">
        <v>381</v>
      </c>
      <c r="J17" s="26"/>
      <c r="K17" s="26"/>
    </row>
    <row r="18" spans="1:11" ht="25.5" customHeight="1">
      <c r="A18" s="26">
        <v>14</v>
      </c>
      <c r="B18" s="27" t="s">
        <v>119</v>
      </c>
      <c r="C18" s="26" t="s">
        <v>120</v>
      </c>
      <c r="D18" s="26" t="s">
        <v>20</v>
      </c>
      <c r="E18" s="28" t="s">
        <v>330</v>
      </c>
      <c r="F18" s="29" t="s">
        <v>121</v>
      </c>
      <c r="G18" s="26" t="s">
        <v>22</v>
      </c>
      <c r="H18" s="30" t="s">
        <v>122</v>
      </c>
      <c r="I18" s="26" t="s">
        <v>381</v>
      </c>
      <c r="J18" s="26"/>
      <c r="K18" s="26"/>
    </row>
    <row r="19" spans="1:11" ht="25.5" customHeight="1">
      <c r="A19" s="26">
        <v>15</v>
      </c>
      <c r="B19" s="27" t="s">
        <v>123</v>
      </c>
      <c r="C19" s="26" t="s">
        <v>124</v>
      </c>
      <c r="D19" s="26" t="s">
        <v>20</v>
      </c>
      <c r="E19" s="28" t="s">
        <v>331</v>
      </c>
      <c r="F19" s="29" t="s">
        <v>125</v>
      </c>
      <c r="G19" s="26" t="s">
        <v>22</v>
      </c>
      <c r="H19" s="30" t="s">
        <v>126</v>
      </c>
      <c r="I19" s="26" t="s">
        <v>381</v>
      </c>
      <c r="J19" s="26"/>
      <c r="K19" s="26"/>
    </row>
  </sheetData>
  <sheetProtection/>
  <autoFilter ref="A4:K19"/>
  <mergeCells count="13">
    <mergeCell ref="G3:G4"/>
    <mergeCell ref="H3:H4"/>
    <mergeCell ref="I3:I4"/>
    <mergeCell ref="J3:J4"/>
    <mergeCell ref="K3:K4"/>
    <mergeCell ref="A1:K1"/>
    <mergeCell ref="A2:K2"/>
    <mergeCell ref="A3:A4"/>
    <mergeCell ref="B3:B4"/>
    <mergeCell ref="C3:C4"/>
    <mergeCell ref="D3:D4"/>
    <mergeCell ref="E3:E4"/>
    <mergeCell ref="F3:F4"/>
  </mergeCells>
  <printOptions/>
  <pageMargins left="0.61" right="0.68" top="0.6416666666666667" bottom="0.45" header="0.5118055555555555" footer="0.33819444444444446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E19" sqref="E19"/>
    </sheetView>
  </sheetViews>
  <sheetFormatPr defaultColWidth="9.00390625" defaultRowHeight="14.25"/>
  <cols>
    <col min="1" max="1" width="3.625" style="0" customWidth="1"/>
    <col min="2" max="2" width="10.50390625" style="0" customWidth="1"/>
    <col min="3" max="3" width="6.625" style="0" customWidth="1"/>
    <col min="4" max="4" width="4.375" style="0" customWidth="1"/>
    <col min="5" max="5" width="16.625" style="0" customWidth="1"/>
    <col min="6" max="6" width="10.50390625" style="0" customWidth="1"/>
    <col min="7" max="7" width="4.625" style="0" customWidth="1"/>
    <col min="8" max="8" width="17.00390625" style="0" customWidth="1"/>
    <col min="9" max="9" width="6.875" style="1" customWidth="1"/>
    <col min="10" max="10" width="7.125" style="0" customWidth="1"/>
    <col min="11" max="11" width="8.00390625" style="0" customWidth="1"/>
    <col min="12" max="12" width="7.375" style="0" customWidth="1"/>
    <col min="13" max="13" width="7.00390625" style="0" customWidth="1"/>
    <col min="14" max="14" width="4.00390625" style="0" customWidth="1"/>
    <col min="15" max="15" width="10.25390625" style="0" customWidth="1"/>
  </cols>
  <sheetData>
    <row r="1" spans="1:15" ht="42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21" customHeight="1">
      <c r="A2" s="55" t="s">
        <v>127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19"/>
    </row>
    <row r="3" spans="1:15" ht="22.5" customHeight="1">
      <c r="A3" s="44" t="s">
        <v>2</v>
      </c>
      <c r="B3" s="50" t="s">
        <v>3</v>
      </c>
      <c r="C3" s="44" t="s">
        <v>4</v>
      </c>
      <c r="D3" s="44" t="s">
        <v>5</v>
      </c>
      <c r="E3" s="44" t="s">
        <v>6</v>
      </c>
      <c r="F3" s="44" t="s">
        <v>7</v>
      </c>
      <c r="G3" s="44" t="s">
        <v>8</v>
      </c>
      <c r="H3" s="44" t="s">
        <v>9</v>
      </c>
      <c r="I3" s="45" t="s">
        <v>10</v>
      </c>
      <c r="J3" s="45"/>
      <c r="K3" s="45" t="s">
        <v>11</v>
      </c>
      <c r="L3" s="45"/>
      <c r="M3" s="45" t="s">
        <v>12</v>
      </c>
      <c r="N3" s="44" t="s">
        <v>13</v>
      </c>
      <c r="O3" s="45" t="s">
        <v>14</v>
      </c>
    </row>
    <row r="4" spans="1:15" ht="27" customHeight="1">
      <c r="A4" s="44"/>
      <c r="B4" s="50"/>
      <c r="C4" s="44"/>
      <c r="D4" s="44"/>
      <c r="E4" s="44"/>
      <c r="F4" s="44"/>
      <c r="G4" s="44"/>
      <c r="H4" s="44"/>
      <c r="I4" s="7" t="s">
        <v>15</v>
      </c>
      <c r="J4" s="2" t="s">
        <v>16</v>
      </c>
      <c r="K4" s="7" t="s">
        <v>15</v>
      </c>
      <c r="L4" s="2" t="s">
        <v>17</v>
      </c>
      <c r="M4" s="45"/>
      <c r="N4" s="44"/>
      <c r="O4" s="45"/>
    </row>
    <row r="5" spans="1:15" ht="23.25" customHeight="1">
      <c r="A5" s="2">
        <v>1</v>
      </c>
      <c r="B5" s="3" t="s">
        <v>128</v>
      </c>
      <c r="C5" s="2" t="s">
        <v>129</v>
      </c>
      <c r="D5" s="2" t="s">
        <v>20</v>
      </c>
      <c r="E5" s="12" t="s">
        <v>332</v>
      </c>
      <c r="F5" s="2" t="s">
        <v>31</v>
      </c>
      <c r="G5" s="2" t="s">
        <v>70</v>
      </c>
      <c r="H5" s="13" t="s">
        <v>130</v>
      </c>
      <c r="I5" s="8">
        <v>85</v>
      </c>
      <c r="J5" s="8">
        <f aca="true" t="shared" si="0" ref="J5:J19">I5*0.4</f>
        <v>34</v>
      </c>
      <c r="K5" s="8">
        <v>93.33</v>
      </c>
      <c r="L5" s="8">
        <f aca="true" t="shared" si="1" ref="L5:L16">K5*0.6</f>
        <v>55.998</v>
      </c>
      <c r="M5" s="8">
        <f aca="true" t="shared" si="2" ref="M5:M19">L5+J5</f>
        <v>89.99799999999999</v>
      </c>
      <c r="N5" s="9" t="s">
        <v>131</v>
      </c>
      <c r="O5" s="14" t="s">
        <v>24</v>
      </c>
    </row>
    <row r="6" spans="1:15" ht="23.25" customHeight="1">
      <c r="A6" s="2">
        <v>2</v>
      </c>
      <c r="B6" s="3" t="s">
        <v>132</v>
      </c>
      <c r="C6" s="2" t="s">
        <v>133</v>
      </c>
      <c r="D6" s="2" t="s">
        <v>20</v>
      </c>
      <c r="E6" s="12" t="s">
        <v>333</v>
      </c>
      <c r="F6" s="2" t="s">
        <v>134</v>
      </c>
      <c r="G6" s="2" t="s">
        <v>22</v>
      </c>
      <c r="H6" s="13" t="s">
        <v>135</v>
      </c>
      <c r="I6" s="8">
        <v>80</v>
      </c>
      <c r="J6" s="8">
        <f t="shared" si="0"/>
        <v>32</v>
      </c>
      <c r="K6" s="8">
        <v>92.33</v>
      </c>
      <c r="L6" s="8">
        <f t="shared" si="1"/>
        <v>55.397999999999996</v>
      </c>
      <c r="M6" s="8">
        <f t="shared" si="2"/>
        <v>87.398</v>
      </c>
      <c r="N6" s="9" t="s">
        <v>136</v>
      </c>
      <c r="O6" s="14" t="s">
        <v>24</v>
      </c>
    </row>
    <row r="7" spans="1:15" ht="23.25" customHeight="1">
      <c r="A7" s="2">
        <v>3</v>
      </c>
      <c r="B7" s="3" t="s">
        <v>137</v>
      </c>
      <c r="C7" s="2" t="s">
        <v>138</v>
      </c>
      <c r="D7" s="2" t="s">
        <v>20</v>
      </c>
      <c r="E7" s="12" t="s">
        <v>334</v>
      </c>
      <c r="F7" s="2" t="s">
        <v>139</v>
      </c>
      <c r="G7" s="2" t="s">
        <v>22</v>
      </c>
      <c r="H7" s="13" t="s">
        <v>140</v>
      </c>
      <c r="I7" s="8">
        <v>76</v>
      </c>
      <c r="J7" s="8">
        <f t="shared" si="0"/>
        <v>30.400000000000002</v>
      </c>
      <c r="K7" s="8">
        <v>92.67</v>
      </c>
      <c r="L7" s="8">
        <f t="shared" si="1"/>
        <v>55.602</v>
      </c>
      <c r="M7" s="8">
        <f t="shared" si="2"/>
        <v>86.002</v>
      </c>
      <c r="N7" s="9" t="s">
        <v>141</v>
      </c>
      <c r="O7" s="14" t="s">
        <v>24</v>
      </c>
    </row>
    <row r="8" spans="1:15" ht="23.25" customHeight="1">
      <c r="A8" s="2">
        <v>4</v>
      </c>
      <c r="B8" s="3" t="s">
        <v>142</v>
      </c>
      <c r="C8" s="2" t="s">
        <v>143</v>
      </c>
      <c r="D8" s="2" t="s">
        <v>20</v>
      </c>
      <c r="E8" s="12" t="s">
        <v>335</v>
      </c>
      <c r="F8" s="2" t="s">
        <v>144</v>
      </c>
      <c r="G8" s="2" t="s">
        <v>22</v>
      </c>
      <c r="H8" s="13" t="s">
        <v>145</v>
      </c>
      <c r="I8" s="8">
        <v>67.5</v>
      </c>
      <c r="J8" s="8">
        <f t="shared" si="0"/>
        <v>27</v>
      </c>
      <c r="K8" s="8">
        <v>92.33</v>
      </c>
      <c r="L8" s="8">
        <f t="shared" si="1"/>
        <v>55.397999999999996</v>
      </c>
      <c r="M8" s="8">
        <f t="shared" si="2"/>
        <v>82.398</v>
      </c>
      <c r="N8" s="9" t="s">
        <v>146</v>
      </c>
      <c r="O8" s="14" t="s">
        <v>24</v>
      </c>
    </row>
    <row r="9" spans="1:15" ht="23.25" customHeight="1">
      <c r="A9" s="2">
        <v>5</v>
      </c>
      <c r="B9" s="3" t="s">
        <v>147</v>
      </c>
      <c r="C9" s="2" t="s">
        <v>148</v>
      </c>
      <c r="D9" s="2" t="s">
        <v>20</v>
      </c>
      <c r="E9" s="12" t="s">
        <v>336</v>
      </c>
      <c r="F9" s="2" t="s">
        <v>149</v>
      </c>
      <c r="G9" s="2" t="s">
        <v>22</v>
      </c>
      <c r="H9" s="13" t="s">
        <v>150</v>
      </c>
      <c r="I9" s="8">
        <v>64.5</v>
      </c>
      <c r="J9" s="8">
        <f t="shared" si="0"/>
        <v>25.8</v>
      </c>
      <c r="K9" s="8">
        <v>92</v>
      </c>
      <c r="L9" s="8">
        <f t="shared" si="1"/>
        <v>55.199999999999996</v>
      </c>
      <c r="M9" s="8">
        <f t="shared" si="2"/>
        <v>81</v>
      </c>
      <c r="N9" s="9" t="s">
        <v>151</v>
      </c>
      <c r="O9" s="14" t="s">
        <v>24</v>
      </c>
    </row>
    <row r="10" spans="1:15" ht="23.25" customHeight="1">
      <c r="A10" s="2">
        <v>6</v>
      </c>
      <c r="B10" s="3" t="s">
        <v>152</v>
      </c>
      <c r="C10" s="2" t="s">
        <v>153</v>
      </c>
      <c r="D10" s="2" t="s">
        <v>20</v>
      </c>
      <c r="E10" s="12" t="s">
        <v>337</v>
      </c>
      <c r="F10" s="2" t="s">
        <v>134</v>
      </c>
      <c r="G10" s="2" t="s">
        <v>22</v>
      </c>
      <c r="H10" s="13" t="s">
        <v>154</v>
      </c>
      <c r="I10" s="8">
        <v>61.5</v>
      </c>
      <c r="J10" s="8">
        <f t="shared" si="0"/>
        <v>24.6</v>
      </c>
      <c r="K10" s="8">
        <v>92</v>
      </c>
      <c r="L10" s="8">
        <f t="shared" si="1"/>
        <v>55.199999999999996</v>
      </c>
      <c r="M10" s="8">
        <f t="shared" si="2"/>
        <v>79.8</v>
      </c>
      <c r="N10" s="9" t="s">
        <v>155</v>
      </c>
      <c r="O10" s="2"/>
    </row>
    <row r="11" spans="1:15" ht="23.25" customHeight="1">
      <c r="A11" s="2">
        <v>7</v>
      </c>
      <c r="B11" s="3" t="s">
        <v>156</v>
      </c>
      <c r="C11" s="2" t="s">
        <v>157</v>
      </c>
      <c r="D11" s="2" t="s">
        <v>38</v>
      </c>
      <c r="E11" s="12" t="s">
        <v>338</v>
      </c>
      <c r="F11" s="2" t="s">
        <v>134</v>
      </c>
      <c r="G11" s="2" t="s">
        <v>70</v>
      </c>
      <c r="H11" s="13" t="s">
        <v>158</v>
      </c>
      <c r="I11" s="8">
        <v>67</v>
      </c>
      <c r="J11" s="8">
        <f t="shared" si="0"/>
        <v>26.8</v>
      </c>
      <c r="K11" s="8">
        <v>88.33</v>
      </c>
      <c r="L11" s="8">
        <f t="shared" si="1"/>
        <v>52.998</v>
      </c>
      <c r="M11" s="8">
        <f t="shared" si="2"/>
        <v>79.798</v>
      </c>
      <c r="N11" s="9" t="s">
        <v>155</v>
      </c>
      <c r="O11" s="2"/>
    </row>
    <row r="12" spans="1:15" ht="23.25" customHeight="1">
      <c r="A12" s="2">
        <v>8</v>
      </c>
      <c r="B12" s="3" t="s">
        <v>159</v>
      </c>
      <c r="C12" s="2" t="s">
        <v>160</v>
      </c>
      <c r="D12" s="2" t="s">
        <v>20</v>
      </c>
      <c r="E12" s="12" t="s">
        <v>339</v>
      </c>
      <c r="F12" s="2" t="s">
        <v>31</v>
      </c>
      <c r="G12" s="2" t="s">
        <v>70</v>
      </c>
      <c r="H12" s="13" t="s">
        <v>161</v>
      </c>
      <c r="I12" s="8">
        <v>62.5</v>
      </c>
      <c r="J12" s="8">
        <f t="shared" si="0"/>
        <v>25</v>
      </c>
      <c r="K12" s="8">
        <v>89.67</v>
      </c>
      <c r="L12" s="8">
        <f t="shared" si="1"/>
        <v>53.802</v>
      </c>
      <c r="M12" s="8">
        <f t="shared" si="2"/>
        <v>78.80199999999999</v>
      </c>
      <c r="N12" s="9" t="s">
        <v>162</v>
      </c>
      <c r="O12" s="2"/>
    </row>
    <row r="13" spans="1:15" ht="23.25" customHeight="1">
      <c r="A13" s="2">
        <v>9</v>
      </c>
      <c r="B13" s="3" t="s">
        <v>163</v>
      </c>
      <c r="C13" s="2" t="s">
        <v>164</v>
      </c>
      <c r="D13" s="2" t="s">
        <v>20</v>
      </c>
      <c r="E13" s="12" t="s">
        <v>340</v>
      </c>
      <c r="F13" s="2" t="s">
        <v>165</v>
      </c>
      <c r="G13" s="2" t="s">
        <v>22</v>
      </c>
      <c r="H13" s="13" t="s">
        <v>166</v>
      </c>
      <c r="I13" s="8">
        <v>62</v>
      </c>
      <c r="J13" s="8">
        <f t="shared" si="0"/>
        <v>24.8</v>
      </c>
      <c r="K13" s="8">
        <v>88.67</v>
      </c>
      <c r="L13" s="8">
        <f t="shared" si="1"/>
        <v>53.202</v>
      </c>
      <c r="M13" s="8">
        <f t="shared" si="2"/>
        <v>78.002</v>
      </c>
      <c r="N13" s="9" t="s">
        <v>167</v>
      </c>
      <c r="O13" s="2"/>
    </row>
    <row r="14" spans="1:15" ht="23.25" customHeight="1">
      <c r="A14" s="2">
        <v>10</v>
      </c>
      <c r="B14" s="3" t="s">
        <v>168</v>
      </c>
      <c r="C14" s="2" t="s">
        <v>169</v>
      </c>
      <c r="D14" s="2" t="s">
        <v>20</v>
      </c>
      <c r="E14" s="12" t="s">
        <v>341</v>
      </c>
      <c r="F14" s="2" t="s">
        <v>170</v>
      </c>
      <c r="G14" s="2" t="s">
        <v>82</v>
      </c>
      <c r="H14" s="13" t="s">
        <v>171</v>
      </c>
      <c r="I14" s="8">
        <v>62.5</v>
      </c>
      <c r="J14" s="8">
        <f t="shared" si="0"/>
        <v>25</v>
      </c>
      <c r="K14" s="8">
        <v>88.33</v>
      </c>
      <c r="L14" s="8">
        <f t="shared" si="1"/>
        <v>52.998</v>
      </c>
      <c r="M14" s="8">
        <f t="shared" si="2"/>
        <v>77.99799999999999</v>
      </c>
      <c r="N14" s="9" t="s">
        <v>167</v>
      </c>
      <c r="O14" s="2"/>
    </row>
    <row r="15" spans="1:15" ht="23.25" customHeight="1">
      <c r="A15" s="2">
        <v>11</v>
      </c>
      <c r="B15" s="3" t="s">
        <v>172</v>
      </c>
      <c r="C15" s="2" t="s">
        <v>173</v>
      </c>
      <c r="D15" s="2" t="s">
        <v>20</v>
      </c>
      <c r="E15" s="12" t="s">
        <v>342</v>
      </c>
      <c r="F15" s="2" t="s">
        <v>174</v>
      </c>
      <c r="G15" s="2" t="s">
        <v>22</v>
      </c>
      <c r="H15" s="13" t="s">
        <v>175</v>
      </c>
      <c r="I15" s="8">
        <v>50</v>
      </c>
      <c r="J15" s="8">
        <f t="shared" si="0"/>
        <v>20</v>
      </c>
      <c r="K15" s="8">
        <v>93.33</v>
      </c>
      <c r="L15" s="8">
        <f t="shared" si="1"/>
        <v>55.998</v>
      </c>
      <c r="M15" s="8">
        <f t="shared" si="2"/>
        <v>75.99799999999999</v>
      </c>
      <c r="N15" s="9" t="s">
        <v>176</v>
      </c>
      <c r="O15" s="2"/>
    </row>
    <row r="16" spans="1:15" ht="23.25" customHeight="1">
      <c r="A16" s="2">
        <v>12</v>
      </c>
      <c r="B16" s="3" t="s">
        <v>177</v>
      </c>
      <c r="C16" s="2" t="s">
        <v>178</v>
      </c>
      <c r="D16" s="2" t="s">
        <v>38</v>
      </c>
      <c r="E16" s="12" t="s">
        <v>343</v>
      </c>
      <c r="F16" s="2" t="s">
        <v>179</v>
      </c>
      <c r="G16" s="2" t="s">
        <v>82</v>
      </c>
      <c r="H16" s="13" t="s">
        <v>180</v>
      </c>
      <c r="I16" s="8">
        <v>56.5</v>
      </c>
      <c r="J16" s="8">
        <f t="shared" si="0"/>
        <v>22.6</v>
      </c>
      <c r="K16" s="8">
        <v>86.67</v>
      </c>
      <c r="L16" s="8">
        <f t="shared" si="1"/>
        <v>52.002</v>
      </c>
      <c r="M16" s="8">
        <f t="shared" si="2"/>
        <v>74.602</v>
      </c>
      <c r="N16" s="9" t="s">
        <v>181</v>
      </c>
      <c r="O16" s="2"/>
    </row>
    <row r="17" spans="1:15" ht="23.25" customHeight="1">
      <c r="A17" s="2">
        <v>13</v>
      </c>
      <c r="B17" s="3" t="s">
        <v>182</v>
      </c>
      <c r="C17" s="2" t="s">
        <v>183</v>
      </c>
      <c r="D17" s="2" t="s">
        <v>20</v>
      </c>
      <c r="E17" s="12" t="s">
        <v>305</v>
      </c>
      <c r="F17" s="2" t="s">
        <v>184</v>
      </c>
      <c r="G17" s="2" t="s">
        <v>22</v>
      </c>
      <c r="H17" s="13" t="s">
        <v>185</v>
      </c>
      <c r="I17" s="8">
        <v>65.5</v>
      </c>
      <c r="J17" s="8">
        <f t="shared" si="0"/>
        <v>26.200000000000003</v>
      </c>
      <c r="K17" s="8" t="s">
        <v>186</v>
      </c>
      <c r="L17" s="8"/>
      <c r="M17" s="8">
        <f t="shared" si="2"/>
        <v>26.200000000000003</v>
      </c>
      <c r="N17" s="9" t="s">
        <v>187</v>
      </c>
      <c r="O17" s="2"/>
    </row>
    <row r="18" spans="1:15" ht="23.25" customHeight="1">
      <c r="A18" s="2">
        <v>14</v>
      </c>
      <c r="B18" s="3" t="s">
        <v>188</v>
      </c>
      <c r="C18" s="2" t="s">
        <v>189</v>
      </c>
      <c r="D18" s="2" t="s">
        <v>20</v>
      </c>
      <c r="E18" s="12" t="s">
        <v>344</v>
      </c>
      <c r="F18" s="2" t="s">
        <v>190</v>
      </c>
      <c r="G18" s="2" t="s">
        <v>22</v>
      </c>
      <c r="H18" s="13" t="s">
        <v>191</v>
      </c>
      <c r="I18" s="8">
        <v>52.5</v>
      </c>
      <c r="J18" s="8">
        <f t="shared" si="0"/>
        <v>21</v>
      </c>
      <c r="K18" s="8" t="s">
        <v>186</v>
      </c>
      <c r="L18" s="8"/>
      <c r="M18" s="8">
        <f t="shared" si="2"/>
        <v>21</v>
      </c>
      <c r="N18" s="9" t="s">
        <v>192</v>
      </c>
      <c r="O18" s="2"/>
    </row>
    <row r="19" spans="1:15" ht="23.25" customHeight="1">
      <c r="A19" s="2">
        <v>15</v>
      </c>
      <c r="B19" s="3" t="s">
        <v>193</v>
      </c>
      <c r="C19" s="2" t="s">
        <v>194</v>
      </c>
      <c r="D19" s="2" t="s">
        <v>20</v>
      </c>
      <c r="E19" s="12" t="s">
        <v>345</v>
      </c>
      <c r="F19" s="2" t="s">
        <v>113</v>
      </c>
      <c r="G19" s="2" t="s">
        <v>22</v>
      </c>
      <c r="H19" s="13" t="s">
        <v>195</v>
      </c>
      <c r="I19" s="8">
        <v>47</v>
      </c>
      <c r="J19" s="8">
        <f t="shared" si="0"/>
        <v>18.8</v>
      </c>
      <c r="K19" s="8" t="s">
        <v>186</v>
      </c>
      <c r="L19" s="8"/>
      <c r="M19" s="8">
        <f t="shared" si="2"/>
        <v>18.8</v>
      </c>
      <c r="N19" s="9" t="s">
        <v>196</v>
      </c>
      <c r="O19" s="2"/>
    </row>
  </sheetData>
  <sheetProtection/>
  <mergeCells count="15">
    <mergeCell ref="A1:O1"/>
    <mergeCell ref="A2:N2"/>
    <mergeCell ref="I3:J3"/>
    <mergeCell ref="K3:L3"/>
    <mergeCell ref="A3:A4"/>
    <mergeCell ref="B3:B4"/>
    <mergeCell ref="C3:C4"/>
    <mergeCell ref="D3:D4"/>
    <mergeCell ref="E3:E4"/>
    <mergeCell ref="F3:F4"/>
    <mergeCell ref="O3:O4"/>
    <mergeCell ref="G3:G4"/>
    <mergeCell ref="H3:H4"/>
    <mergeCell ref="M3:M4"/>
    <mergeCell ref="N3:N4"/>
  </mergeCells>
  <printOptions/>
  <pageMargins left="0.6" right="0.47" top="0.76" bottom="0.59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4">
      <selection activeCell="E16" sqref="E16"/>
    </sheetView>
  </sheetViews>
  <sheetFormatPr defaultColWidth="8.75390625" defaultRowHeight="14.25"/>
  <cols>
    <col min="1" max="1" width="5.125" style="1" customWidth="1"/>
    <col min="2" max="2" width="12.375" style="1" customWidth="1"/>
    <col min="3" max="3" width="7.875" style="1" customWidth="1"/>
    <col min="4" max="4" width="4.625" style="1" customWidth="1"/>
    <col min="5" max="5" width="19.375" style="0" customWidth="1"/>
    <col min="6" max="6" width="17.625" style="0" customWidth="1"/>
    <col min="7" max="7" width="6.50390625" style="0" customWidth="1"/>
    <col min="8" max="8" width="20.375" style="0" customWidth="1"/>
    <col min="9" max="9" width="8.875" style="15" customWidth="1"/>
    <col min="10" max="10" width="6.125" style="15" customWidth="1"/>
    <col min="11" max="11" width="15.125" style="15" customWidth="1"/>
  </cols>
  <sheetData>
    <row r="1" spans="1:11" ht="60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24.75" customHeight="1">
      <c r="A2" s="55" t="s">
        <v>197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s="10" customFormat="1" ht="19.5" customHeight="1">
      <c r="A3" s="56" t="s">
        <v>2</v>
      </c>
      <c r="B3" s="57" t="s">
        <v>3</v>
      </c>
      <c r="C3" s="56" t="s">
        <v>4</v>
      </c>
      <c r="D3" s="56" t="s">
        <v>5</v>
      </c>
      <c r="E3" s="56" t="s">
        <v>6</v>
      </c>
      <c r="F3" s="56" t="s">
        <v>7</v>
      </c>
      <c r="G3" s="56" t="s">
        <v>8</v>
      </c>
      <c r="H3" s="56" t="s">
        <v>9</v>
      </c>
      <c r="I3" s="60" t="s">
        <v>11</v>
      </c>
      <c r="J3" s="58" t="s">
        <v>13</v>
      </c>
      <c r="K3" s="56" t="s">
        <v>14</v>
      </c>
    </row>
    <row r="4" spans="1:11" s="10" customFormat="1" ht="19.5" customHeight="1">
      <c r="A4" s="56"/>
      <c r="B4" s="57"/>
      <c r="C4" s="56"/>
      <c r="D4" s="56"/>
      <c r="E4" s="56"/>
      <c r="F4" s="56"/>
      <c r="G4" s="56"/>
      <c r="H4" s="56"/>
      <c r="I4" s="60"/>
      <c r="J4" s="59"/>
      <c r="K4" s="56"/>
    </row>
    <row r="5" spans="1:11" s="1" customFormat="1" ht="30" customHeight="1">
      <c r="A5" s="26">
        <v>1</v>
      </c>
      <c r="B5" s="27" t="s">
        <v>132</v>
      </c>
      <c r="C5" s="26" t="s">
        <v>198</v>
      </c>
      <c r="D5" s="26" t="s">
        <v>38</v>
      </c>
      <c r="E5" s="35" t="s">
        <v>346</v>
      </c>
      <c r="F5" s="29" t="s">
        <v>199</v>
      </c>
      <c r="G5" s="26" t="s">
        <v>22</v>
      </c>
      <c r="H5" s="36" t="s">
        <v>200</v>
      </c>
      <c r="I5" s="31">
        <v>94</v>
      </c>
      <c r="J5" s="37">
        <v>1</v>
      </c>
      <c r="K5" s="28" t="s">
        <v>24</v>
      </c>
    </row>
    <row r="6" spans="1:11" s="1" customFormat="1" ht="30" customHeight="1">
      <c r="A6" s="26">
        <v>2</v>
      </c>
      <c r="B6" s="27" t="s">
        <v>172</v>
      </c>
      <c r="C6" s="26" t="s">
        <v>201</v>
      </c>
      <c r="D6" s="26" t="s">
        <v>20</v>
      </c>
      <c r="E6" s="35" t="s">
        <v>347</v>
      </c>
      <c r="F6" s="29" t="s">
        <v>202</v>
      </c>
      <c r="G6" s="26" t="s">
        <v>22</v>
      </c>
      <c r="H6" s="36" t="s">
        <v>203</v>
      </c>
      <c r="I6" s="31">
        <v>93</v>
      </c>
      <c r="J6" s="37">
        <v>2</v>
      </c>
      <c r="K6" s="28" t="s">
        <v>24</v>
      </c>
    </row>
    <row r="7" spans="1:11" s="1" customFormat="1" ht="30" customHeight="1">
      <c r="A7" s="26">
        <v>3</v>
      </c>
      <c r="B7" s="27" t="s">
        <v>204</v>
      </c>
      <c r="C7" s="26" t="s">
        <v>205</v>
      </c>
      <c r="D7" s="26" t="s">
        <v>20</v>
      </c>
      <c r="E7" s="35" t="s">
        <v>348</v>
      </c>
      <c r="F7" s="29" t="s">
        <v>202</v>
      </c>
      <c r="G7" s="26" t="s">
        <v>22</v>
      </c>
      <c r="H7" s="36" t="s">
        <v>206</v>
      </c>
      <c r="I7" s="31">
        <v>89.67</v>
      </c>
      <c r="J7" s="37">
        <v>3</v>
      </c>
      <c r="K7" s="28" t="s">
        <v>24</v>
      </c>
    </row>
    <row r="8" spans="1:11" s="1" customFormat="1" ht="30" customHeight="1">
      <c r="A8" s="26">
        <v>4</v>
      </c>
      <c r="B8" s="27" t="s">
        <v>163</v>
      </c>
      <c r="C8" s="26" t="s">
        <v>207</v>
      </c>
      <c r="D8" s="26" t="s">
        <v>38</v>
      </c>
      <c r="E8" s="35" t="s">
        <v>349</v>
      </c>
      <c r="F8" s="29" t="s">
        <v>208</v>
      </c>
      <c r="G8" s="26" t="s">
        <v>22</v>
      </c>
      <c r="H8" s="36" t="s">
        <v>209</v>
      </c>
      <c r="I8" s="31">
        <v>88.33</v>
      </c>
      <c r="J8" s="37">
        <v>4</v>
      </c>
      <c r="K8" s="28" t="s">
        <v>24</v>
      </c>
    </row>
    <row r="9" spans="1:11" s="1" customFormat="1" ht="30" customHeight="1">
      <c r="A9" s="26">
        <v>5</v>
      </c>
      <c r="B9" s="27" t="s">
        <v>152</v>
      </c>
      <c r="C9" s="26" t="s">
        <v>210</v>
      </c>
      <c r="D9" s="26" t="s">
        <v>38</v>
      </c>
      <c r="E9" s="35" t="s">
        <v>350</v>
      </c>
      <c r="F9" s="29" t="s">
        <v>199</v>
      </c>
      <c r="G9" s="26" t="s">
        <v>22</v>
      </c>
      <c r="H9" s="36" t="s">
        <v>211</v>
      </c>
      <c r="I9" s="31">
        <v>88</v>
      </c>
      <c r="J9" s="37">
        <v>5</v>
      </c>
      <c r="K9" s="28" t="s">
        <v>24</v>
      </c>
    </row>
    <row r="10" spans="1:11" s="1" customFormat="1" ht="30" customHeight="1">
      <c r="A10" s="26">
        <v>6</v>
      </c>
      <c r="B10" s="27" t="s">
        <v>142</v>
      </c>
      <c r="C10" s="26" t="s">
        <v>212</v>
      </c>
      <c r="D10" s="26" t="s">
        <v>20</v>
      </c>
      <c r="E10" s="35" t="s">
        <v>351</v>
      </c>
      <c r="F10" s="29" t="s">
        <v>213</v>
      </c>
      <c r="G10" s="26" t="s">
        <v>22</v>
      </c>
      <c r="H10" s="36" t="s">
        <v>214</v>
      </c>
      <c r="I10" s="31">
        <v>86.67</v>
      </c>
      <c r="J10" s="37">
        <v>6</v>
      </c>
      <c r="K10" s="31"/>
    </row>
    <row r="11" spans="1:11" s="1" customFormat="1" ht="30" customHeight="1">
      <c r="A11" s="26">
        <v>7</v>
      </c>
      <c r="B11" s="27" t="s">
        <v>137</v>
      </c>
      <c r="C11" s="26" t="s">
        <v>215</v>
      </c>
      <c r="D11" s="26" t="s">
        <v>38</v>
      </c>
      <c r="E11" s="35" t="s">
        <v>352</v>
      </c>
      <c r="F11" s="29" t="s">
        <v>199</v>
      </c>
      <c r="G11" s="26" t="s">
        <v>22</v>
      </c>
      <c r="H11" s="36" t="s">
        <v>216</v>
      </c>
      <c r="I11" s="31">
        <v>86</v>
      </c>
      <c r="J11" s="37">
        <v>7</v>
      </c>
      <c r="K11" s="31"/>
    </row>
    <row r="12" spans="1:11" s="1" customFormat="1" ht="30" customHeight="1">
      <c r="A12" s="26">
        <v>8</v>
      </c>
      <c r="B12" s="27" t="s">
        <v>177</v>
      </c>
      <c r="C12" s="26" t="s">
        <v>217</v>
      </c>
      <c r="D12" s="26" t="s">
        <v>20</v>
      </c>
      <c r="E12" s="35" t="s">
        <v>353</v>
      </c>
      <c r="F12" s="29" t="s">
        <v>199</v>
      </c>
      <c r="G12" s="26" t="s">
        <v>22</v>
      </c>
      <c r="H12" s="36" t="s">
        <v>218</v>
      </c>
      <c r="I12" s="31">
        <v>86</v>
      </c>
      <c r="J12" s="37">
        <v>7</v>
      </c>
      <c r="K12" s="31"/>
    </row>
    <row r="13" spans="1:11" s="1" customFormat="1" ht="30" customHeight="1">
      <c r="A13" s="26">
        <v>9</v>
      </c>
      <c r="B13" s="27" t="s">
        <v>168</v>
      </c>
      <c r="C13" s="26" t="s">
        <v>219</v>
      </c>
      <c r="D13" s="26" t="s">
        <v>20</v>
      </c>
      <c r="E13" s="35" t="s">
        <v>354</v>
      </c>
      <c r="F13" s="29" t="s">
        <v>199</v>
      </c>
      <c r="G13" s="26" t="s">
        <v>22</v>
      </c>
      <c r="H13" s="36" t="s">
        <v>206</v>
      </c>
      <c r="I13" s="31" t="s">
        <v>186</v>
      </c>
      <c r="J13" s="31"/>
      <c r="K13" s="31"/>
    </row>
    <row r="14" spans="1:11" s="1" customFormat="1" ht="30" customHeight="1">
      <c r="A14" s="26">
        <v>10</v>
      </c>
      <c r="B14" s="27" t="s">
        <v>147</v>
      </c>
      <c r="C14" s="38" t="s">
        <v>220</v>
      </c>
      <c r="D14" s="38" t="s">
        <v>20</v>
      </c>
      <c r="E14" s="39" t="s">
        <v>355</v>
      </c>
      <c r="F14" s="33" t="s">
        <v>199</v>
      </c>
      <c r="G14" s="38" t="s">
        <v>82</v>
      </c>
      <c r="H14" s="40" t="s">
        <v>221</v>
      </c>
      <c r="I14" s="31" t="s">
        <v>186</v>
      </c>
      <c r="J14" s="31"/>
      <c r="K14" s="31"/>
    </row>
    <row r="15" spans="1:11" s="1" customFormat="1" ht="30" customHeight="1">
      <c r="A15" s="26">
        <v>11</v>
      </c>
      <c r="B15" s="27" t="s">
        <v>182</v>
      </c>
      <c r="C15" s="26" t="s">
        <v>222</v>
      </c>
      <c r="D15" s="26" t="s">
        <v>38</v>
      </c>
      <c r="E15" s="35" t="s">
        <v>356</v>
      </c>
      <c r="F15" s="29" t="s">
        <v>202</v>
      </c>
      <c r="G15" s="26" t="s">
        <v>22</v>
      </c>
      <c r="H15" s="36" t="s">
        <v>223</v>
      </c>
      <c r="I15" s="31" t="s">
        <v>186</v>
      </c>
      <c r="J15" s="31"/>
      <c r="K15" s="31"/>
    </row>
    <row r="16" spans="1:11" s="1" customFormat="1" ht="30" customHeight="1">
      <c r="A16" s="26">
        <v>12</v>
      </c>
      <c r="B16" s="27" t="s">
        <v>128</v>
      </c>
      <c r="C16" s="26" t="s">
        <v>224</v>
      </c>
      <c r="D16" s="26" t="s">
        <v>20</v>
      </c>
      <c r="E16" s="35" t="s">
        <v>357</v>
      </c>
      <c r="F16" s="29" t="s">
        <v>202</v>
      </c>
      <c r="G16" s="26" t="s">
        <v>22</v>
      </c>
      <c r="H16" s="36" t="s">
        <v>223</v>
      </c>
      <c r="I16" s="31" t="s">
        <v>186</v>
      </c>
      <c r="J16" s="31"/>
      <c r="K16" s="31"/>
    </row>
  </sheetData>
  <sheetProtection/>
  <autoFilter ref="A4:I16"/>
  <mergeCells count="13">
    <mergeCell ref="G3:G4"/>
    <mergeCell ref="H3:H4"/>
    <mergeCell ref="I3:I4"/>
    <mergeCell ref="J3:J4"/>
    <mergeCell ref="K3:K4"/>
    <mergeCell ref="A1:K1"/>
    <mergeCell ref="A2:K2"/>
    <mergeCell ref="A3:A4"/>
    <mergeCell ref="B3:B4"/>
    <mergeCell ref="C3:C4"/>
    <mergeCell ref="D3:D4"/>
    <mergeCell ref="E3:E4"/>
    <mergeCell ref="F3:F4"/>
  </mergeCells>
  <printOptions/>
  <pageMargins left="0.57" right="0.4326388888888889" top="0.6097222222222223" bottom="0.4326388888888889" header="0.5" footer="0.236111111111111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zoomScaleSheetLayoutView="100" workbookViewId="0" topLeftCell="A4">
      <selection activeCell="E16" sqref="E16"/>
    </sheetView>
  </sheetViews>
  <sheetFormatPr defaultColWidth="9.00390625" defaultRowHeight="14.25"/>
  <cols>
    <col min="1" max="1" width="3.50390625" style="1" customWidth="1"/>
    <col min="2" max="2" width="14.375" style="1" customWidth="1"/>
    <col min="3" max="3" width="8.25390625" style="0" customWidth="1"/>
    <col min="4" max="4" width="5.125" style="1" customWidth="1"/>
    <col min="5" max="5" width="19.625" style="0" customWidth="1"/>
    <col min="6" max="6" width="17.625" style="1" customWidth="1"/>
    <col min="7" max="7" width="6.625" style="0" customWidth="1"/>
    <col min="8" max="8" width="25.375" style="0" customWidth="1"/>
    <col min="9" max="9" width="9.75390625" style="0" customWidth="1"/>
    <col min="10" max="10" width="5.625" style="0" customWidth="1"/>
    <col min="11" max="11" width="13.875" style="0" customWidth="1"/>
  </cols>
  <sheetData>
    <row r="1" spans="1:11" ht="51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28.5" customHeight="1">
      <c r="A2" s="55" t="s">
        <v>225</v>
      </c>
      <c r="B2" s="55"/>
      <c r="C2" s="55"/>
      <c r="D2" s="55"/>
      <c r="E2" s="55"/>
      <c r="F2" s="55"/>
      <c r="G2" s="55"/>
      <c r="H2" s="55"/>
      <c r="I2" s="55"/>
      <c r="J2" s="55"/>
      <c r="K2" s="11"/>
    </row>
    <row r="3" spans="1:11" s="10" customFormat="1" ht="14.25" customHeight="1">
      <c r="A3" s="56" t="s">
        <v>2</v>
      </c>
      <c r="B3" s="57" t="s">
        <v>3</v>
      </c>
      <c r="C3" s="56" t="s">
        <v>4</v>
      </c>
      <c r="D3" s="56" t="s">
        <v>5</v>
      </c>
      <c r="E3" s="56" t="s">
        <v>6</v>
      </c>
      <c r="F3" s="56" t="s">
        <v>7</v>
      </c>
      <c r="G3" s="56" t="s">
        <v>8</v>
      </c>
      <c r="H3" s="56" t="s">
        <v>9</v>
      </c>
      <c r="I3" s="53" t="s">
        <v>11</v>
      </c>
      <c r="J3" s="53" t="s">
        <v>13</v>
      </c>
      <c r="K3" s="51" t="s">
        <v>14</v>
      </c>
    </row>
    <row r="4" spans="1:11" s="10" customFormat="1" ht="24" customHeight="1">
      <c r="A4" s="56"/>
      <c r="B4" s="57"/>
      <c r="C4" s="56"/>
      <c r="D4" s="56"/>
      <c r="E4" s="56"/>
      <c r="F4" s="56"/>
      <c r="G4" s="56"/>
      <c r="H4" s="56"/>
      <c r="I4" s="53"/>
      <c r="J4" s="53"/>
      <c r="K4" s="61"/>
    </row>
    <row r="5" spans="1:11" ht="30" customHeight="1">
      <c r="A5" s="26">
        <v>1</v>
      </c>
      <c r="B5" s="41" t="s">
        <v>226</v>
      </c>
      <c r="C5" s="29" t="s">
        <v>227</v>
      </c>
      <c r="D5" s="29" t="s">
        <v>20</v>
      </c>
      <c r="E5" s="32" t="s">
        <v>358</v>
      </c>
      <c r="F5" s="29" t="s">
        <v>228</v>
      </c>
      <c r="G5" s="29" t="s">
        <v>22</v>
      </c>
      <c r="H5" s="30" t="s">
        <v>229</v>
      </c>
      <c r="I5" s="26">
        <v>86.67</v>
      </c>
      <c r="J5" s="26">
        <v>1</v>
      </c>
      <c r="K5" s="28" t="s">
        <v>24</v>
      </c>
    </row>
    <row r="6" spans="1:11" ht="30" customHeight="1">
      <c r="A6" s="26">
        <v>2</v>
      </c>
      <c r="B6" s="42" t="s">
        <v>230</v>
      </c>
      <c r="C6" s="29" t="s">
        <v>231</v>
      </c>
      <c r="D6" s="29" t="s">
        <v>38</v>
      </c>
      <c r="E6" s="32" t="s">
        <v>359</v>
      </c>
      <c r="F6" s="29" t="s">
        <v>228</v>
      </c>
      <c r="G6" s="29" t="s">
        <v>22</v>
      </c>
      <c r="H6" s="30" t="s">
        <v>232</v>
      </c>
      <c r="I6" s="26">
        <v>85.33</v>
      </c>
      <c r="J6" s="26">
        <v>2</v>
      </c>
      <c r="K6" s="28" t="s">
        <v>24</v>
      </c>
    </row>
    <row r="7" spans="1:11" ht="30" customHeight="1">
      <c r="A7" s="26">
        <v>3</v>
      </c>
      <c r="B7" s="42" t="s">
        <v>233</v>
      </c>
      <c r="C7" s="29" t="s">
        <v>234</v>
      </c>
      <c r="D7" s="29" t="s">
        <v>20</v>
      </c>
      <c r="E7" s="32" t="s">
        <v>360</v>
      </c>
      <c r="F7" s="29" t="s">
        <v>179</v>
      </c>
      <c r="G7" s="29" t="s">
        <v>22</v>
      </c>
      <c r="H7" s="30" t="s">
        <v>235</v>
      </c>
      <c r="I7" s="26">
        <v>85.33</v>
      </c>
      <c r="J7" s="26">
        <v>2</v>
      </c>
      <c r="K7" s="28" t="s">
        <v>24</v>
      </c>
    </row>
    <row r="8" spans="1:11" ht="30" customHeight="1">
      <c r="A8" s="26">
        <v>4</v>
      </c>
      <c r="B8" s="42" t="s">
        <v>236</v>
      </c>
      <c r="C8" s="29" t="s">
        <v>237</v>
      </c>
      <c r="D8" s="29" t="s">
        <v>20</v>
      </c>
      <c r="E8" s="32" t="s">
        <v>361</v>
      </c>
      <c r="F8" s="29" t="s">
        <v>179</v>
      </c>
      <c r="G8" s="29" t="s">
        <v>82</v>
      </c>
      <c r="H8" s="30" t="s">
        <v>238</v>
      </c>
      <c r="I8" s="26">
        <v>83.33</v>
      </c>
      <c r="J8" s="26">
        <v>4</v>
      </c>
      <c r="K8" s="28" t="s">
        <v>24</v>
      </c>
    </row>
    <row r="9" spans="1:11" ht="30" customHeight="1">
      <c r="A9" s="26">
        <v>5</v>
      </c>
      <c r="B9" s="42" t="s">
        <v>239</v>
      </c>
      <c r="C9" s="29" t="s">
        <v>240</v>
      </c>
      <c r="D9" s="29" t="s">
        <v>20</v>
      </c>
      <c r="E9" s="32" t="s">
        <v>362</v>
      </c>
      <c r="F9" s="29" t="s">
        <v>179</v>
      </c>
      <c r="G9" s="29" t="s">
        <v>22</v>
      </c>
      <c r="H9" s="30" t="s">
        <v>241</v>
      </c>
      <c r="I9" s="31" t="s">
        <v>186</v>
      </c>
      <c r="J9" s="26"/>
      <c r="K9" s="26"/>
    </row>
    <row r="10" spans="1:11" ht="30" customHeight="1">
      <c r="A10" s="26">
        <v>6</v>
      </c>
      <c r="B10" s="42" t="s">
        <v>242</v>
      </c>
      <c r="C10" s="29" t="s">
        <v>243</v>
      </c>
      <c r="D10" s="29" t="s">
        <v>20</v>
      </c>
      <c r="E10" s="32" t="s">
        <v>363</v>
      </c>
      <c r="F10" s="29" t="s">
        <v>228</v>
      </c>
      <c r="G10" s="29" t="s">
        <v>22</v>
      </c>
      <c r="H10" s="30" t="s">
        <v>244</v>
      </c>
      <c r="I10" s="31" t="s">
        <v>186</v>
      </c>
      <c r="J10" s="26"/>
      <c r="K10" s="26"/>
    </row>
    <row r="11" spans="1:11" ht="30" customHeight="1">
      <c r="A11" s="26">
        <v>7</v>
      </c>
      <c r="B11" s="42" t="s">
        <v>245</v>
      </c>
      <c r="C11" s="29" t="s">
        <v>246</v>
      </c>
      <c r="D11" s="29" t="s">
        <v>20</v>
      </c>
      <c r="E11" s="32" t="s">
        <v>364</v>
      </c>
      <c r="F11" s="29" t="s">
        <v>247</v>
      </c>
      <c r="G11" s="29" t="s">
        <v>22</v>
      </c>
      <c r="H11" s="30" t="s">
        <v>248</v>
      </c>
      <c r="I11" s="31" t="s">
        <v>186</v>
      </c>
      <c r="J11" s="26"/>
      <c r="K11" s="26"/>
    </row>
    <row r="12" spans="1:11" ht="30" customHeight="1">
      <c r="A12" s="26">
        <v>8</v>
      </c>
      <c r="B12" s="42" t="s">
        <v>249</v>
      </c>
      <c r="C12" s="29" t="s">
        <v>250</v>
      </c>
      <c r="D12" s="29" t="s">
        <v>20</v>
      </c>
      <c r="E12" s="32" t="s">
        <v>365</v>
      </c>
      <c r="F12" s="29" t="s">
        <v>228</v>
      </c>
      <c r="G12" s="29" t="s">
        <v>22</v>
      </c>
      <c r="H12" s="30" t="s">
        <v>251</v>
      </c>
      <c r="I12" s="31" t="s">
        <v>186</v>
      </c>
      <c r="J12" s="26"/>
      <c r="K12" s="26"/>
    </row>
  </sheetData>
  <sheetProtection/>
  <mergeCells count="13">
    <mergeCell ref="G3:G4"/>
    <mergeCell ref="H3:H4"/>
    <mergeCell ref="A1:K1"/>
    <mergeCell ref="I3:I4"/>
    <mergeCell ref="J3:J4"/>
    <mergeCell ref="K3:K4"/>
    <mergeCell ref="A2:J2"/>
    <mergeCell ref="A3:A4"/>
    <mergeCell ref="B3:B4"/>
    <mergeCell ref="C3:C4"/>
    <mergeCell ref="D3:D4"/>
    <mergeCell ref="E3:E4"/>
    <mergeCell ref="F3:F4"/>
  </mergeCells>
  <printOptions/>
  <pageMargins left="0.57" right="0.5118055555555555" top="0.87" bottom="0.4798611111111111" header="0.5118055555555555" footer="0.33819444444444446"/>
  <pageSetup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K19" sqref="K19"/>
    </sheetView>
  </sheetViews>
  <sheetFormatPr defaultColWidth="9.00390625" defaultRowHeight="14.25"/>
  <cols>
    <col min="1" max="1" width="3.625" style="0" customWidth="1"/>
    <col min="2" max="2" width="10.75390625" style="0" customWidth="1"/>
    <col min="3" max="3" width="6.125" style="0" customWidth="1"/>
    <col min="4" max="4" width="3.50390625" style="0" customWidth="1"/>
    <col min="5" max="5" width="16.75390625" style="0" customWidth="1"/>
    <col min="6" max="6" width="9.375" style="0" customWidth="1"/>
    <col min="7" max="7" width="4.625" style="0" customWidth="1"/>
    <col min="8" max="8" width="13.75390625" style="0" customWidth="1"/>
    <col min="9" max="9" width="6.125" style="1" customWidth="1"/>
    <col min="10" max="10" width="8.375" style="0" customWidth="1"/>
    <col min="11" max="11" width="7.25390625" style="0" customWidth="1"/>
    <col min="12" max="12" width="7.125" style="0" customWidth="1"/>
    <col min="13" max="13" width="7.25390625" style="0" customWidth="1"/>
    <col min="14" max="14" width="5.25390625" style="0" customWidth="1"/>
    <col min="15" max="15" width="11.625" style="0" customWidth="1"/>
  </cols>
  <sheetData>
    <row r="1" spans="1:15" ht="36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9.5" customHeight="1">
      <c r="A2" s="55" t="s">
        <v>252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22.5" customHeight="1">
      <c r="A3" s="44" t="s">
        <v>2</v>
      </c>
      <c r="B3" s="50" t="s">
        <v>3</v>
      </c>
      <c r="C3" s="44" t="s">
        <v>4</v>
      </c>
      <c r="D3" s="44" t="s">
        <v>5</v>
      </c>
      <c r="E3" s="44" t="s">
        <v>6</v>
      </c>
      <c r="F3" s="44" t="s">
        <v>7</v>
      </c>
      <c r="G3" s="44" t="s">
        <v>8</v>
      </c>
      <c r="H3" s="44" t="s">
        <v>9</v>
      </c>
      <c r="I3" s="45" t="s">
        <v>10</v>
      </c>
      <c r="J3" s="45"/>
      <c r="K3" s="45" t="s">
        <v>11</v>
      </c>
      <c r="L3" s="45"/>
      <c r="M3" s="45" t="s">
        <v>12</v>
      </c>
      <c r="N3" s="46" t="s">
        <v>13</v>
      </c>
      <c r="O3" s="45" t="s">
        <v>14</v>
      </c>
    </row>
    <row r="4" spans="1:15" ht="27" customHeight="1">
      <c r="A4" s="44"/>
      <c r="B4" s="50"/>
      <c r="C4" s="44"/>
      <c r="D4" s="44"/>
      <c r="E4" s="44"/>
      <c r="F4" s="44"/>
      <c r="G4" s="44"/>
      <c r="H4" s="44"/>
      <c r="I4" s="2" t="s">
        <v>15</v>
      </c>
      <c r="J4" s="2" t="s">
        <v>16</v>
      </c>
      <c r="K4" s="7" t="s">
        <v>15</v>
      </c>
      <c r="L4" s="2" t="s">
        <v>17</v>
      </c>
      <c r="M4" s="45"/>
      <c r="N4" s="47"/>
      <c r="O4" s="45"/>
    </row>
    <row r="5" spans="1:15" ht="24" customHeight="1">
      <c r="A5" s="2">
        <v>1</v>
      </c>
      <c r="B5" s="3" t="s">
        <v>253</v>
      </c>
      <c r="C5" s="2" t="s">
        <v>254</v>
      </c>
      <c r="D5" s="2" t="s">
        <v>20</v>
      </c>
      <c r="E5" s="4" t="s">
        <v>366</v>
      </c>
      <c r="F5" s="2" t="s">
        <v>255</v>
      </c>
      <c r="G5" s="5" t="s">
        <v>22</v>
      </c>
      <c r="H5" s="6" t="s">
        <v>256</v>
      </c>
      <c r="I5" s="8">
        <v>76.5</v>
      </c>
      <c r="J5" s="8">
        <f aca="true" t="shared" si="0" ref="J5:J19">I5*0.4</f>
        <v>30.6</v>
      </c>
      <c r="K5" s="8">
        <v>93.67</v>
      </c>
      <c r="L5" s="8">
        <f aca="true" t="shared" si="1" ref="L5:L18">K5*0.6</f>
        <v>56.202</v>
      </c>
      <c r="M5" s="8">
        <f aca="true" t="shared" si="2" ref="M5:M19">J5+L5</f>
        <v>86.80199999999999</v>
      </c>
      <c r="N5" s="9" t="s">
        <v>131</v>
      </c>
      <c r="O5" s="9" t="s">
        <v>24</v>
      </c>
    </row>
    <row r="6" spans="1:15" ht="24" customHeight="1">
      <c r="A6" s="2">
        <v>2</v>
      </c>
      <c r="B6" s="3" t="s">
        <v>257</v>
      </c>
      <c r="C6" s="2" t="s">
        <v>258</v>
      </c>
      <c r="D6" s="2" t="s">
        <v>20</v>
      </c>
      <c r="E6" s="4" t="s">
        <v>367</v>
      </c>
      <c r="F6" s="2" t="s">
        <v>255</v>
      </c>
      <c r="G6" s="5" t="s">
        <v>22</v>
      </c>
      <c r="H6" s="6" t="s">
        <v>259</v>
      </c>
      <c r="I6" s="8">
        <v>79.5</v>
      </c>
      <c r="J6" s="8">
        <f t="shared" si="0"/>
        <v>31.8</v>
      </c>
      <c r="K6" s="8">
        <v>91.33</v>
      </c>
      <c r="L6" s="8">
        <f t="shared" si="1"/>
        <v>54.797999999999995</v>
      </c>
      <c r="M6" s="8">
        <f t="shared" si="2"/>
        <v>86.598</v>
      </c>
      <c r="N6" s="9" t="s">
        <v>136</v>
      </c>
      <c r="O6" s="9" t="s">
        <v>24</v>
      </c>
    </row>
    <row r="7" spans="1:15" ht="24" customHeight="1">
      <c r="A7" s="2">
        <v>3</v>
      </c>
      <c r="B7" s="3" t="s">
        <v>260</v>
      </c>
      <c r="C7" s="2" t="s">
        <v>261</v>
      </c>
      <c r="D7" s="2" t="s">
        <v>20</v>
      </c>
      <c r="E7" s="4" t="s">
        <v>368</v>
      </c>
      <c r="F7" s="2" t="s">
        <v>255</v>
      </c>
      <c r="G7" s="5" t="s">
        <v>22</v>
      </c>
      <c r="H7" s="6" t="s">
        <v>262</v>
      </c>
      <c r="I7" s="8">
        <v>80</v>
      </c>
      <c r="J7" s="8">
        <f t="shared" si="0"/>
        <v>32</v>
      </c>
      <c r="K7" s="8">
        <v>90.33</v>
      </c>
      <c r="L7" s="8">
        <f t="shared" si="1"/>
        <v>54.198</v>
      </c>
      <c r="M7" s="8">
        <f t="shared" si="2"/>
        <v>86.19800000000001</v>
      </c>
      <c r="N7" s="9" t="s">
        <v>141</v>
      </c>
      <c r="O7" s="9" t="s">
        <v>24</v>
      </c>
    </row>
    <row r="8" spans="1:15" ht="24" customHeight="1">
      <c r="A8" s="2">
        <v>4</v>
      </c>
      <c r="B8" s="3" t="s">
        <v>263</v>
      </c>
      <c r="C8" s="2" t="s">
        <v>264</v>
      </c>
      <c r="D8" s="2" t="s">
        <v>38</v>
      </c>
      <c r="E8" s="4" t="s">
        <v>369</v>
      </c>
      <c r="F8" s="2" t="s">
        <v>265</v>
      </c>
      <c r="G8" s="5" t="s">
        <v>22</v>
      </c>
      <c r="H8" s="6" t="s">
        <v>266</v>
      </c>
      <c r="I8" s="8">
        <v>70.5</v>
      </c>
      <c r="J8" s="8">
        <f t="shared" si="0"/>
        <v>28.200000000000003</v>
      </c>
      <c r="K8" s="8">
        <v>92.67</v>
      </c>
      <c r="L8" s="8">
        <f t="shared" si="1"/>
        <v>55.602</v>
      </c>
      <c r="M8" s="8">
        <f t="shared" si="2"/>
        <v>83.80199999999999</v>
      </c>
      <c r="N8" s="9" t="s">
        <v>146</v>
      </c>
      <c r="O8" s="9" t="s">
        <v>24</v>
      </c>
    </row>
    <row r="9" spans="1:15" ht="24" customHeight="1">
      <c r="A9" s="2">
        <v>5</v>
      </c>
      <c r="B9" s="3" t="s">
        <v>267</v>
      </c>
      <c r="C9" s="2" t="s">
        <v>268</v>
      </c>
      <c r="D9" s="2" t="s">
        <v>20</v>
      </c>
      <c r="E9" s="4" t="s">
        <v>370</v>
      </c>
      <c r="F9" s="2" t="s">
        <v>269</v>
      </c>
      <c r="G9" s="5" t="s">
        <v>22</v>
      </c>
      <c r="H9" s="6" t="s">
        <v>270</v>
      </c>
      <c r="I9" s="8">
        <v>69</v>
      </c>
      <c r="J9" s="8">
        <f t="shared" si="0"/>
        <v>27.6</v>
      </c>
      <c r="K9" s="8">
        <v>91.33</v>
      </c>
      <c r="L9" s="8">
        <f t="shared" si="1"/>
        <v>54.797999999999995</v>
      </c>
      <c r="M9" s="8">
        <f t="shared" si="2"/>
        <v>82.398</v>
      </c>
      <c r="N9" s="9" t="s">
        <v>151</v>
      </c>
      <c r="O9" s="9" t="s">
        <v>24</v>
      </c>
    </row>
    <row r="10" spans="1:15" ht="24" customHeight="1">
      <c r="A10" s="2">
        <v>6</v>
      </c>
      <c r="B10" s="3" t="s">
        <v>271</v>
      </c>
      <c r="C10" s="2" t="s">
        <v>272</v>
      </c>
      <c r="D10" s="2" t="s">
        <v>38</v>
      </c>
      <c r="E10" s="4" t="s">
        <v>371</v>
      </c>
      <c r="F10" s="2" t="s">
        <v>255</v>
      </c>
      <c r="G10" s="5" t="s">
        <v>22</v>
      </c>
      <c r="H10" s="6" t="s">
        <v>273</v>
      </c>
      <c r="I10" s="8">
        <v>66.5</v>
      </c>
      <c r="J10" s="8">
        <f t="shared" si="0"/>
        <v>26.6</v>
      </c>
      <c r="K10" s="8">
        <v>91.67</v>
      </c>
      <c r="L10" s="8">
        <f t="shared" si="1"/>
        <v>55.002</v>
      </c>
      <c r="M10" s="8">
        <f t="shared" si="2"/>
        <v>81.602</v>
      </c>
      <c r="N10" s="9" t="s">
        <v>155</v>
      </c>
      <c r="O10" s="5"/>
    </row>
    <row r="11" spans="1:15" ht="24" customHeight="1">
      <c r="A11" s="2">
        <v>7</v>
      </c>
      <c r="B11" s="3" t="s">
        <v>274</v>
      </c>
      <c r="C11" s="2" t="s">
        <v>275</v>
      </c>
      <c r="D11" s="2" t="s">
        <v>20</v>
      </c>
      <c r="E11" s="4" t="s">
        <v>372</v>
      </c>
      <c r="F11" s="2" t="s">
        <v>255</v>
      </c>
      <c r="G11" s="5" t="s">
        <v>22</v>
      </c>
      <c r="H11" s="6" t="s">
        <v>276</v>
      </c>
      <c r="I11" s="8">
        <v>67.5</v>
      </c>
      <c r="J11" s="8">
        <f t="shared" si="0"/>
        <v>27</v>
      </c>
      <c r="K11" s="8">
        <v>91</v>
      </c>
      <c r="L11" s="8">
        <f t="shared" si="1"/>
        <v>54.6</v>
      </c>
      <c r="M11" s="8">
        <f t="shared" si="2"/>
        <v>81.6</v>
      </c>
      <c r="N11" s="9" t="s">
        <v>155</v>
      </c>
      <c r="O11" s="5"/>
    </row>
    <row r="12" spans="1:15" ht="24" customHeight="1">
      <c r="A12" s="2">
        <v>8</v>
      </c>
      <c r="B12" s="3" t="s">
        <v>277</v>
      </c>
      <c r="C12" s="2" t="s">
        <v>278</v>
      </c>
      <c r="D12" s="2" t="s">
        <v>20</v>
      </c>
      <c r="E12" s="4" t="s">
        <v>373</v>
      </c>
      <c r="F12" s="2" t="s">
        <v>255</v>
      </c>
      <c r="G12" s="5" t="s">
        <v>22</v>
      </c>
      <c r="H12" s="6" t="s">
        <v>279</v>
      </c>
      <c r="I12" s="8">
        <v>70</v>
      </c>
      <c r="J12" s="8">
        <f t="shared" si="0"/>
        <v>28</v>
      </c>
      <c r="K12" s="8">
        <v>87.33</v>
      </c>
      <c r="L12" s="8">
        <f t="shared" si="1"/>
        <v>52.397999999999996</v>
      </c>
      <c r="M12" s="8">
        <f t="shared" si="2"/>
        <v>80.398</v>
      </c>
      <c r="N12" s="9" t="s">
        <v>162</v>
      </c>
      <c r="O12" s="5"/>
    </row>
    <row r="13" spans="1:15" ht="24" customHeight="1">
      <c r="A13" s="2">
        <v>9</v>
      </c>
      <c r="B13" s="3" t="s">
        <v>280</v>
      </c>
      <c r="C13" s="2" t="s">
        <v>281</v>
      </c>
      <c r="D13" s="2" t="s">
        <v>38</v>
      </c>
      <c r="E13" s="4" t="s">
        <v>374</v>
      </c>
      <c r="F13" s="2" t="s">
        <v>255</v>
      </c>
      <c r="G13" s="5" t="s">
        <v>22</v>
      </c>
      <c r="H13" s="6" t="s">
        <v>282</v>
      </c>
      <c r="I13" s="8">
        <v>70.5</v>
      </c>
      <c r="J13" s="8">
        <f t="shared" si="0"/>
        <v>28.200000000000003</v>
      </c>
      <c r="K13" s="8">
        <v>86</v>
      </c>
      <c r="L13" s="8">
        <f t="shared" si="1"/>
        <v>51.6</v>
      </c>
      <c r="M13" s="8">
        <f t="shared" si="2"/>
        <v>79.80000000000001</v>
      </c>
      <c r="N13" s="9" t="s">
        <v>167</v>
      </c>
      <c r="O13" s="5"/>
    </row>
    <row r="14" spans="1:15" ht="24" customHeight="1">
      <c r="A14" s="2">
        <v>10</v>
      </c>
      <c r="B14" s="3" t="s">
        <v>283</v>
      </c>
      <c r="C14" s="2" t="s">
        <v>284</v>
      </c>
      <c r="D14" s="2" t="s">
        <v>20</v>
      </c>
      <c r="E14" s="4" t="s">
        <v>375</v>
      </c>
      <c r="F14" s="2" t="s">
        <v>255</v>
      </c>
      <c r="G14" s="5" t="s">
        <v>22</v>
      </c>
      <c r="H14" s="6" t="s">
        <v>285</v>
      </c>
      <c r="I14" s="8">
        <v>60.5</v>
      </c>
      <c r="J14" s="8">
        <f t="shared" si="0"/>
        <v>24.200000000000003</v>
      </c>
      <c r="K14" s="8">
        <v>90.33</v>
      </c>
      <c r="L14" s="8">
        <f t="shared" si="1"/>
        <v>54.198</v>
      </c>
      <c r="M14" s="8">
        <f t="shared" si="2"/>
        <v>78.398</v>
      </c>
      <c r="N14" s="9" t="s">
        <v>286</v>
      </c>
      <c r="O14" s="5"/>
    </row>
    <row r="15" spans="1:15" ht="24" customHeight="1">
      <c r="A15" s="2">
        <v>11</v>
      </c>
      <c r="B15" s="3" t="s">
        <v>287</v>
      </c>
      <c r="C15" s="2" t="s">
        <v>288</v>
      </c>
      <c r="D15" s="2" t="s">
        <v>20</v>
      </c>
      <c r="E15" s="4" t="s">
        <v>376</v>
      </c>
      <c r="F15" s="2" t="s">
        <v>265</v>
      </c>
      <c r="G15" s="5" t="s">
        <v>22</v>
      </c>
      <c r="H15" s="6" t="s">
        <v>289</v>
      </c>
      <c r="I15" s="8">
        <v>60.5</v>
      </c>
      <c r="J15" s="8">
        <f t="shared" si="0"/>
        <v>24.200000000000003</v>
      </c>
      <c r="K15" s="8">
        <v>87.67</v>
      </c>
      <c r="L15" s="8">
        <f t="shared" si="1"/>
        <v>52.602</v>
      </c>
      <c r="M15" s="8">
        <f t="shared" si="2"/>
        <v>76.80199999999999</v>
      </c>
      <c r="N15" s="9" t="s">
        <v>176</v>
      </c>
      <c r="O15" s="5"/>
    </row>
    <row r="16" spans="1:15" ht="24" customHeight="1">
      <c r="A16" s="2">
        <v>12</v>
      </c>
      <c r="B16" s="3" t="s">
        <v>290</v>
      </c>
      <c r="C16" s="2" t="s">
        <v>291</v>
      </c>
      <c r="D16" s="2" t="s">
        <v>20</v>
      </c>
      <c r="E16" s="4" t="s">
        <v>377</v>
      </c>
      <c r="F16" s="2" t="s">
        <v>255</v>
      </c>
      <c r="G16" s="5" t="s">
        <v>22</v>
      </c>
      <c r="H16" s="6" t="s">
        <v>292</v>
      </c>
      <c r="I16" s="8">
        <v>59</v>
      </c>
      <c r="J16" s="8">
        <f t="shared" si="0"/>
        <v>23.6</v>
      </c>
      <c r="K16" s="8">
        <v>88</v>
      </c>
      <c r="L16" s="8">
        <f t="shared" si="1"/>
        <v>52.8</v>
      </c>
      <c r="M16" s="8">
        <f t="shared" si="2"/>
        <v>76.4</v>
      </c>
      <c r="N16" s="9" t="s">
        <v>181</v>
      </c>
      <c r="O16" s="5"/>
    </row>
    <row r="17" spans="1:15" ht="24" customHeight="1">
      <c r="A17" s="2">
        <v>13</v>
      </c>
      <c r="B17" s="3" t="s">
        <v>293</v>
      </c>
      <c r="C17" s="2" t="s">
        <v>294</v>
      </c>
      <c r="D17" s="2" t="s">
        <v>38</v>
      </c>
      <c r="E17" s="4" t="s">
        <v>378</v>
      </c>
      <c r="F17" s="2" t="s">
        <v>255</v>
      </c>
      <c r="G17" s="5" t="s">
        <v>22</v>
      </c>
      <c r="H17" s="6" t="s">
        <v>295</v>
      </c>
      <c r="I17" s="8">
        <v>62.5</v>
      </c>
      <c r="J17" s="8">
        <f t="shared" si="0"/>
        <v>25</v>
      </c>
      <c r="K17" s="8">
        <v>84.67</v>
      </c>
      <c r="L17" s="8">
        <f t="shared" si="1"/>
        <v>50.802</v>
      </c>
      <c r="M17" s="8">
        <f t="shared" si="2"/>
        <v>75.80199999999999</v>
      </c>
      <c r="N17" s="9" t="s">
        <v>187</v>
      </c>
      <c r="O17" s="5"/>
    </row>
    <row r="18" spans="1:15" ht="24" customHeight="1">
      <c r="A18" s="2">
        <v>14</v>
      </c>
      <c r="B18" s="3" t="s">
        <v>296</v>
      </c>
      <c r="C18" s="2" t="s">
        <v>297</v>
      </c>
      <c r="D18" s="2" t="s">
        <v>20</v>
      </c>
      <c r="E18" s="4" t="s">
        <v>379</v>
      </c>
      <c r="F18" s="2" t="s">
        <v>265</v>
      </c>
      <c r="G18" s="5" t="s">
        <v>22</v>
      </c>
      <c r="H18" s="6" t="s">
        <v>298</v>
      </c>
      <c r="I18" s="8">
        <v>58</v>
      </c>
      <c r="J18" s="8">
        <f t="shared" si="0"/>
        <v>23.200000000000003</v>
      </c>
      <c r="K18" s="8">
        <v>85.33</v>
      </c>
      <c r="L18" s="8">
        <f t="shared" si="1"/>
        <v>51.198</v>
      </c>
      <c r="M18" s="8">
        <f t="shared" si="2"/>
        <v>74.398</v>
      </c>
      <c r="N18" s="9" t="s">
        <v>192</v>
      </c>
      <c r="O18" s="5"/>
    </row>
    <row r="19" spans="1:15" ht="24" customHeight="1">
      <c r="A19" s="2">
        <v>15</v>
      </c>
      <c r="B19" s="3" t="s">
        <v>299</v>
      </c>
      <c r="C19" s="2" t="s">
        <v>300</v>
      </c>
      <c r="D19" s="2" t="s">
        <v>20</v>
      </c>
      <c r="E19" s="4" t="s">
        <v>380</v>
      </c>
      <c r="F19" s="2" t="s">
        <v>301</v>
      </c>
      <c r="G19" s="5" t="s">
        <v>22</v>
      </c>
      <c r="H19" s="6" t="s">
        <v>302</v>
      </c>
      <c r="I19" s="8">
        <v>69.5</v>
      </c>
      <c r="J19" s="8">
        <f t="shared" si="0"/>
        <v>27.8</v>
      </c>
      <c r="K19" s="8" t="s">
        <v>186</v>
      </c>
      <c r="L19" s="8"/>
      <c r="M19" s="8">
        <f t="shared" si="2"/>
        <v>27.8</v>
      </c>
      <c r="N19" s="9" t="s">
        <v>196</v>
      </c>
      <c r="O19" s="5"/>
    </row>
  </sheetData>
  <sheetProtection/>
  <mergeCells count="15">
    <mergeCell ref="A1:O1"/>
    <mergeCell ref="A2:O2"/>
    <mergeCell ref="I3:J3"/>
    <mergeCell ref="K3:L3"/>
    <mergeCell ref="A3:A4"/>
    <mergeCell ref="B3:B4"/>
    <mergeCell ref="C3:C4"/>
    <mergeCell ref="D3:D4"/>
    <mergeCell ref="E3:E4"/>
    <mergeCell ref="F3:F4"/>
    <mergeCell ref="O3:O4"/>
    <mergeCell ref="G3:G4"/>
    <mergeCell ref="H3:H4"/>
    <mergeCell ref="M3:M4"/>
    <mergeCell ref="N3:N4"/>
  </mergeCells>
  <printOptions/>
  <pageMargins left="0.6" right="0.52" top="0.8" bottom="0.62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2021-04-18T13:58:47Z</cp:lastPrinted>
  <dcterms:created xsi:type="dcterms:W3CDTF">2012-06-06T01:30:27Z</dcterms:created>
  <dcterms:modified xsi:type="dcterms:W3CDTF">2021-04-18T14:25:41Z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62E9A36819D844F3BEDF96A4A9DEAB03</vt:lpwstr>
  </property>
</Properties>
</file>