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体检人员公示" sheetId="1" r:id="rId1"/>
  </sheets>
  <definedNames>
    <definedName name="_xlnm.Print_Titles" localSheetId="0">'拟体检人员公示'!$2:$2</definedName>
  </definedNames>
  <calcPr fullCalcOnLoad="1"/>
</workbook>
</file>

<file path=xl/sharedStrings.xml><?xml version="1.0" encoding="utf-8"?>
<sst xmlns="http://schemas.openxmlformats.org/spreadsheetml/2006/main" count="3" uniqueCount="3">
  <si>
    <t>2020年砀山县公开招聘幼儿教师拟体检人员公示</t>
  </si>
  <si>
    <t>准考证号</t>
  </si>
  <si>
    <t>岗位代码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</si>
</sst>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1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2"/>
  <sheetViews>
    <sheetView tabSelected="1" workbookViewId="0" topLeftCell="A1">
      <selection activeCell="E22" sqref="E22"/>
    </sheetView>
  </sheetViews>
  <sheetFormatPr defaultColWidth="9.00390625" defaultRowHeight="14.25"/>
  <cols>
    <col min="1" max="2" width="38.25390625" style="1" customWidth="1"/>
    <col min="3" max="16384" width="9.00390625" style="2" customWidth="1"/>
  </cols>
  <sheetData>
    <row r="1" spans="1:2" ht="33" customHeight="1">
      <c r="A1" s="3" t="s">
        <v>0</v>
      </c>
      <c r="B1" s="3"/>
    </row>
    <row r="2" spans="1:2" ht="13.5">
      <c r="A2" s="4" t="s">
        <v>1</v>
      </c>
      <c r="B2" s="4" t="s">
        <v>2</v>
      </c>
    </row>
    <row r="3" spans="1:2" ht="13.5">
      <c r="A3" s="4" t="str">
        <f>"2020010221"</f>
        <v>2020010221</v>
      </c>
      <c r="B3" s="4" t="str">
        <f aca="true" t="shared" si="0" ref="B3:B34">MID(A3,1,6)</f>
        <v>202001</v>
      </c>
    </row>
    <row r="4" spans="1:2" ht="13.5">
      <c r="A4" s="4" t="str">
        <f>"2020010105"</f>
        <v>2020010105</v>
      </c>
      <c r="B4" s="4" t="str">
        <f t="shared" si="0"/>
        <v>202001</v>
      </c>
    </row>
    <row r="5" spans="1:2" ht="13.5">
      <c r="A5" s="4" t="str">
        <f>"2020010111"</f>
        <v>2020010111</v>
      </c>
      <c r="B5" s="4" t="str">
        <f t="shared" si="0"/>
        <v>202001</v>
      </c>
    </row>
    <row r="6" spans="1:2" ht="13.5">
      <c r="A6" s="4" t="str">
        <f>"2020010229"</f>
        <v>2020010229</v>
      </c>
      <c r="B6" s="4" t="str">
        <f t="shared" si="0"/>
        <v>202001</v>
      </c>
    </row>
    <row r="7" spans="1:2" ht="13.5">
      <c r="A7" s="4" t="str">
        <f>"2020010207"</f>
        <v>2020010207</v>
      </c>
      <c r="B7" s="4" t="str">
        <f t="shared" si="0"/>
        <v>202001</v>
      </c>
    </row>
    <row r="8" spans="1:2" ht="13.5">
      <c r="A8" s="4" t="str">
        <f>"2020010120"</f>
        <v>2020010120</v>
      </c>
      <c r="B8" s="4" t="str">
        <f t="shared" si="0"/>
        <v>202001</v>
      </c>
    </row>
    <row r="9" spans="1:2" ht="13.5">
      <c r="A9" s="4" t="str">
        <f>"2020010202"</f>
        <v>2020010202</v>
      </c>
      <c r="B9" s="4" t="str">
        <f t="shared" si="0"/>
        <v>202001</v>
      </c>
    </row>
    <row r="10" spans="1:2" ht="13.5">
      <c r="A10" s="4" t="str">
        <f>"2020020504"</f>
        <v>2020020504</v>
      </c>
      <c r="B10" s="4" t="str">
        <f t="shared" si="0"/>
        <v>202002</v>
      </c>
    </row>
    <row r="11" spans="1:2" ht="13.5">
      <c r="A11" s="4" t="str">
        <f>"2020020402"</f>
        <v>2020020402</v>
      </c>
      <c r="B11" s="4" t="str">
        <f t="shared" si="0"/>
        <v>202002</v>
      </c>
    </row>
    <row r="12" spans="1:2" ht="13.5">
      <c r="A12" s="4" t="str">
        <f>"2020020428"</f>
        <v>2020020428</v>
      </c>
      <c r="B12" s="4" t="str">
        <f t="shared" si="0"/>
        <v>202002</v>
      </c>
    </row>
    <row r="13" spans="1:2" ht="13.5">
      <c r="A13" s="4" t="str">
        <f>"2020020319"</f>
        <v>2020020319</v>
      </c>
      <c r="B13" s="4" t="str">
        <f t="shared" si="0"/>
        <v>202002</v>
      </c>
    </row>
    <row r="14" spans="1:2" ht="13.5">
      <c r="A14" s="4" t="str">
        <f>"2020020417"</f>
        <v>2020020417</v>
      </c>
      <c r="B14" s="4" t="str">
        <f t="shared" si="0"/>
        <v>202002</v>
      </c>
    </row>
    <row r="15" spans="1:2" ht="13.5">
      <c r="A15" s="4" t="str">
        <f>"2020020328"</f>
        <v>2020020328</v>
      </c>
      <c r="B15" s="4" t="str">
        <f t="shared" si="0"/>
        <v>202002</v>
      </c>
    </row>
    <row r="16" spans="1:2" ht="13.5">
      <c r="A16" s="4" t="str">
        <f>"2020020502"</f>
        <v>2020020502</v>
      </c>
      <c r="B16" s="4" t="str">
        <f t="shared" si="0"/>
        <v>202002</v>
      </c>
    </row>
    <row r="17" spans="1:2" ht="13.5">
      <c r="A17" s="4" t="str">
        <f>"2020020416"</f>
        <v>2020020416</v>
      </c>
      <c r="B17" s="4" t="str">
        <f t="shared" si="0"/>
        <v>202002</v>
      </c>
    </row>
    <row r="18" spans="1:2" ht="13.5">
      <c r="A18" s="4" t="str">
        <f>"2020020323"</f>
        <v>2020020323</v>
      </c>
      <c r="B18" s="4" t="str">
        <f t="shared" si="0"/>
        <v>202002</v>
      </c>
    </row>
    <row r="19" spans="1:2" ht="13.5">
      <c r="A19" s="4" t="str">
        <f>"2020020421"</f>
        <v>2020020421</v>
      </c>
      <c r="B19" s="4" t="str">
        <f t="shared" si="0"/>
        <v>202002</v>
      </c>
    </row>
    <row r="20" spans="1:2" ht="13.5">
      <c r="A20" s="4" t="str">
        <f>"2020030629"</f>
        <v>2020030629</v>
      </c>
      <c r="B20" s="4" t="str">
        <f t="shared" si="0"/>
        <v>202003</v>
      </c>
    </row>
    <row r="21" spans="1:2" ht="13.5">
      <c r="A21" s="4" t="str">
        <f>"2020030802"</f>
        <v>2020030802</v>
      </c>
      <c r="B21" s="4" t="str">
        <f t="shared" si="0"/>
        <v>202003</v>
      </c>
    </row>
    <row r="22" spans="1:2" ht="13.5">
      <c r="A22" s="4" t="str">
        <f>"2020030902"</f>
        <v>2020030902</v>
      </c>
      <c r="B22" s="4" t="str">
        <f t="shared" si="0"/>
        <v>202003</v>
      </c>
    </row>
    <row r="23" spans="1:2" ht="13.5">
      <c r="A23" s="4" t="str">
        <f>"2020030628"</f>
        <v>2020030628</v>
      </c>
      <c r="B23" s="4" t="str">
        <f t="shared" si="0"/>
        <v>202003</v>
      </c>
    </row>
    <row r="24" spans="1:2" ht="13.5">
      <c r="A24" s="4" t="str">
        <f>"2020030718"</f>
        <v>2020030718</v>
      </c>
      <c r="B24" s="4" t="str">
        <f t="shared" si="0"/>
        <v>202003</v>
      </c>
    </row>
    <row r="25" spans="1:2" ht="13.5">
      <c r="A25" s="4" t="str">
        <f>"2020030717"</f>
        <v>2020030717</v>
      </c>
      <c r="B25" s="4" t="str">
        <f t="shared" si="0"/>
        <v>202003</v>
      </c>
    </row>
    <row r="26" spans="1:2" ht="13.5">
      <c r="A26" s="4" t="str">
        <f>"2020030626"</f>
        <v>2020030626</v>
      </c>
      <c r="B26" s="4" t="str">
        <f t="shared" si="0"/>
        <v>202003</v>
      </c>
    </row>
    <row r="27" spans="1:2" ht="13.5">
      <c r="A27" s="4" t="str">
        <f>"2020030603"</f>
        <v>2020030603</v>
      </c>
      <c r="B27" s="4" t="str">
        <f t="shared" si="0"/>
        <v>202003</v>
      </c>
    </row>
    <row r="28" spans="1:2" ht="13.5">
      <c r="A28" s="4" t="str">
        <f>"2020030604"</f>
        <v>2020030604</v>
      </c>
      <c r="B28" s="4" t="str">
        <f t="shared" si="0"/>
        <v>202003</v>
      </c>
    </row>
    <row r="29" spans="1:2" ht="13.5">
      <c r="A29" s="4" t="str">
        <f>"2020030821"</f>
        <v>2020030821</v>
      </c>
      <c r="B29" s="4" t="str">
        <f t="shared" si="0"/>
        <v>202003</v>
      </c>
    </row>
    <row r="30" spans="1:2" ht="13.5">
      <c r="A30" s="4" t="str">
        <f>"2020040913"</f>
        <v>2020040913</v>
      </c>
      <c r="B30" s="4" t="str">
        <f t="shared" si="0"/>
        <v>202004</v>
      </c>
    </row>
    <row r="31" spans="1:2" ht="13.5">
      <c r="A31" s="4" t="str">
        <f>"2020040930"</f>
        <v>2020040930</v>
      </c>
      <c r="B31" s="4" t="str">
        <f t="shared" si="0"/>
        <v>202004</v>
      </c>
    </row>
    <row r="32" spans="1:2" ht="13.5">
      <c r="A32" s="4" t="str">
        <f>"2020041009"</f>
        <v>2020041009</v>
      </c>
      <c r="B32" s="4" t="str">
        <f t="shared" si="0"/>
        <v>202004</v>
      </c>
    </row>
    <row r="33" spans="1:2" ht="13.5">
      <c r="A33" s="4" t="str">
        <f>"2020040923"</f>
        <v>2020040923</v>
      </c>
      <c r="B33" s="4" t="str">
        <f t="shared" si="0"/>
        <v>202004</v>
      </c>
    </row>
    <row r="34" spans="1:2" ht="13.5">
      <c r="A34" s="4" t="str">
        <f>"2020041006"</f>
        <v>2020041006</v>
      </c>
      <c r="B34" s="4" t="str">
        <f t="shared" si="0"/>
        <v>202004</v>
      </c>
    </row>
    <row r="35" spans="1:2" ht="13.5">
      <c r="A35" s="4" t="str">
        <f>"2020040908"</f>
        <v>2020040908</v>
      </c>
      <c r="B35" s="4" t="str">
        <f aca="true" t="shared" si="1" ref="B35:B66">MID(A35,1,6)</f>
        <v>202004</v>
      </c>
    </row>
    <row r="36" spans="1:2" ht="13.5">
      <c r="A36" s="4" t="str">
        <f>"2020040903"</f>
        <v>2020040903</v>
      </c>
      <c r="B36" s="4" t="str">
        <f t="shared" si="1"/>
        <v>202004</v>
      </c>
    </row>
    <row r="37" spans="1:2" ht="13.5">
      <c r="A37" s="4" t="str">
        <f>"2020051328"</f>
        <v>2020051328</v>
      </c>
      <c r="B37" s="4" t="str">
        <f t="shared" si="1"/>
        <v>202005</v>
      </c>
    </row>
    <row r="38" spans="1:2" ht="13.5">
      <c r="A38" s="4" t="str">
        <f>"2020051318"</f>
        <v>2020051318</v>
      </c>
      <c r="B38" s="4" t="str">
        <f t="shared" si="1"/>
        <v>202005</v>
      </c>
    </row>
    <row r="39" spans="1:2" ht="13.5">
      <c r="A39" s="4" t="str">
        <f>"2020051113"</f>
        <v>2020051113</v>
      </c>
      <c r="B39" s="4" t="str">
        <f t="shared" si="1"/>
        <v>202005</v>
      </c>
    </row>
    <row r="40" spans="1:2" ht="13.5">
      <c r="A40" s="4" t="str">
        <f>"2020051029"</f>
        <v>2020051029</v>
      </c>
      <c r="B40" s="4" t="str">
        <f t="shared" si="1"/>
        <v>202005</v>
      </c>
    </row>
    <row r="41" spans="1:2" ht="13.5">
      <c r="A41" s="4" t="str">
        <f>"2020051310"</f>
        <v>2020051310</v>
      </c>
      <c r="B41" s="4" t="str">
        <f t="shared" si="1"/>
        <v>202005</v>
      </c>
    </row>
    <row r="42" spans="1:2" ht="13.5">
      <c r="A42" s="4" t="str">
        <f>"2020051311"</f>
        <v>2020051311</v>
      </c>
      <c r="B42" s="4" t="str">
        <f t="shared" si="1"/>
        <v>202005</v>
      </c>
    </row>
    <row r="43" spans="1:2" ht="13.5">
      <c r="A43" s="4" t="str">
        <f>"2020051230"</f>
        <v>2020051230</v>
      </c>
      <c r="B43" s="4" t="str">
        <f t="shared" si="1"/>
        <v>202005</v>
      </c>
    </row>
    <row r="44" spans="1:2" ht="13.5">
      <c r="A44" s="4" t="str">
        <f>"2020051121"</f>
        <v>2020051121</v>
      </c>
      <c r="B44" s="4" t="str">
        <f t="shared" si="1"/>
        <v>202005</v>
      </c>
    </row>
    <row r="45" spans="1:2" ht="13.5">
      <c r="A45" s="4" t="str">
        <f>"2020051030"</f>
        <v>2020051030</v>
      </c>
      <c r="B45" s="4" t="str">
        <f t="shared" si="1"/>
        <v>202005</v>
      </c>
    </row>
    <row r="46" spans="1:2" ht="13.5">
      <c r="A46" s="4" t="str">
        <f>"2020051308"</f>
        <v>2020051308</v>
      </c>
      <c r="B46" s="4" t="str">
        <f t="shared" si="1"/>
        <v>202005</v>
      </c>
    </row>
    <row r="47" spans="1:2" ht="13.5">
      <c r="A47" s="4" t="str">
        <f>"2020061517"</f>
        <v>2020061517</v>
      </c>
      <c r="B47" s="4" t="str">
        <f t="shared" si="1"/>
        <v>202006</v>
      </c>
    </row>
    <row r="48" spans="1:2" ht="13.5">
      <c r="A48" s="4" t="str">
        <f>"2020061507"</f>
        <v>2020061507</v>
      </c>
      <c r="B48" s="4" t="str">
        <f t="shared" si="1"/>
        <v>202006</v>
      </c>
    </row>
    <row r="49" spans="1:2" ht="13.5">
      <c r="A49" s="4" t="str">
        <f>"2020061524"</f>
        <v>2020061524</v>
      </c>
      <c r="B49" s="4" t="str">
        <f t="shared" si="1"/>
        <v>202006</v>
      </c>
    </row>
    <row r="50" spans="1:2" ht="13.5">
      <c r="A50" s="4" t="str">
        <f>"2020061412"</f>
        <v>2020061412</v>
      </c>
      <c r="B50" s="4" t="str">
        <f t="shared" si="1"/>
        <v>202006</v>
      </c>
    </row>
    <row r="51" spans="1:2" ht="13.5">
      <c r="A51" s="4" t="str">
        <f>"2020061411"</f>
        <v>2020061411</v>
      </c>
      <c r="B51" s="4" t="str">
        <f t="shared" si="1"/>
        <v>202006</v>
      </c>
    </row>
    <row r="52" spans="1:2" ht="13.5">
      <c r="A52" s="4" t="str">
        <f>"2020061519"</f>
        <v>2020061519</v>
      </c>
      <c r="B52" s="4" t="str">
        <f t="shared" si="1"/>
        <v>202006</v>
      </c>
    </row>
    <row r="53" spans="1:2" ht="13.5">
      <c r="A53" s="4" t="str">
        <f>"2020061511"</f>
        <v>2020061511</v>
      </c>
      <c r="B53" s="4" t="str">
        <f t="shared" si="1"/>
        <v>202006</v>
      </c>
    </row>
    <row r="54" spans="1:2" ht="13.5">
      <c r="A54" s="4" t="str">
        <f>"2020061527"</f>
        <v>2020061527</v>
      </c>
      <c r="B54" s="4" t="str">
        <f t="shared" si="1"/>
        <v>202006</v>
      </c>
    </row>
    <row r="55" spans="1:2" ht="13.5">
      <c r="A55" s="4" t="str">
        <f>"2020061509"</f>
        <v>2020061509</v>
      </c>
      <c r="B55" s="4" t="str">
        <f t="shared" si="1"/>
        <v>202006</v>
      </c>
    </row>
    <row r="56" spans="1:2" ht="13.5">
      <c r="A56" s="4" t="str">
        <f>"2020061523"</f>
        <v>2020061523</v>
      </c>
      <c r="B56" s="4" t="str">
        <f t="shared" si="1"/>
        <v>202006</v>
      </c>
    </row>
    <row r="57" spans="1:2" ht="13.5">
      <c r="A57" s="4" t="str">
        <f>"2020061422"</f>
        <v>2020061422</v>
      </c>
      <c r="B57" s="4" t="str">
        <f t="shared" si="1"/>
        <v>202006</v>
      </c>
    </row>
    <row r="58" spans="1:2" ht="13.5">
      <c r="A58" s="4" t="str">
        <f>"2020071530"</f>
        <v>2020071530</v>
      </c>
      <c r="B58" s="4" t="str">
        <f t="shared" si="1"/>
        <v>202007</v>
      </c>
    </row>
    <row r="59" spans="1:2" ht="13.5">
      <c r="A59" s="4" t="str">
        <f>"2020071626"</f>
        <v>2020071626</v>
      </c>
      <c r="B59" s="4" t="str">
        <f t="shared" si="1"/>
        <v>202007</v>
      </c>
    </row>
    <row r="60" spans="1:2" ht="13.5">
      <c r="A60" s="4" t="str">
        <f>"2020071627"</f>
        <v>2020071627</v>
      </c>
      <c r="B60" s="4" t="str">
        <f t="shared" si="1"/>
        <v>202007</v>
      </c>
    </row>
    <row r="61" spans="1:2" ht="13.5">
      <c r="A61" s="4" t="str">
        <f>"2020071608"</f>
        <v>2020071608</v>
      </c>
      <c r="B61" s="4" t="str">
        <f t="shared" si="1"/>
        <v>202007</v>
      </c>
    </row>
    <row r="62" spans="1:2" ht="13.5">
      <c r="A62" s="4" t="str">
        <f>"2020071618"</f>
        <v>2020071618</v>
      </c>
      <c r="B62" s="4" t="str">
        <f t="shared" si="1"/>
        <v>202007</v>
      </c>
    </row>
    <row r="63" spans="1:2" ht="13.5">
      <c r="A63" s="4" t="str">
        <f>"2020071604"</f>
        <v>2020071604</v>
      </c>
      <c r="B63" s="4" t="str">
        <f t="shared" si="1"/>
        <v>202007</v>
      </c>
    </row>
    <row r="64" spans="1:2" ht="13.5">
      <c r="A64" s="4" t="str">
        <f>"2020071612"</f>
        <v>2020071612</v>
      </c>
      <c r="B64" s="4" t="str">
        <f t="shared" si="1"/>
        <v>202007</v>
      </c>
    </row>
    <row r="65" spans="1:2" ht="13.5">
      <c r="A65" s="4" t="str">
        <f>"2020081709"</f>
        <v>2020081709</v>
      </c>
      <c r="B65" s="4" t="str">
        <f t="shared" si="1"/>
        <v>202008</v>
      </c>
    </row>
    <row r="66" spans="1:2" ht="13.5">
      <c r="A66" s="4" t="str">
        <f>"2020081715"</f>
        <v>2020081715</v>
      </c>
      <c r="B66" s="4" t="str">
        <f t="shared" si="1"/>
        <v>202008</v>
      </c>
    </row>
    <row r="67" spans="1:2" ht="13.5">
      <c r="A67" s="4" t="str">
        <f>"2020081717"</f>
        <v>2020081717</v>
      </c>
      <c r="B67" s="4" t="str">
        <f aca="true" t="shared" si="2" ref="B67:B72">MID(A67,1,6)</f>
        <v>202008</v>
      </c>
    </row>
    <row r="68" spans="1:2" ht="13.5">
      <c r="A68" s="4" t="str">
        <f>"2020081727"</f>
        <v>2020081727</v>
      </c>
      <c r="B68" s="4" t="str">
        <f t="shared" si="2"/>
        <v>202008</v>
      </c>
    </row>
    <row r="69" spans="1:2" ht="13.5">
      <c r="A69" s="4" t="str">
        <f>"2020081729"</f>
        <v>2020081729</v>
      </c>
      <c r="B69" s="4" t="str">
        <f t="shared" si="2"/>
        <v>202008</v>
      </c>
    </row>
    <row r="70" spans="1:2" ht="13.5">
      <c r="A70" s="4" t="str">
        <f>"2020081702"</f>
        <v>2020081702</v>
      </c>
      <c r="B70" s="4" t="str">
        <f t="shared" si="2"/>
        <v>202008</v>
      </c>
    </row>
    <row r="71" spans="1:2" ht="13.5">
      <c r="A71" s="4" t="str">
        <f>"2020081808"</f>
        <v>2020081808</v>
      </c>
      <c r="B71" s="4" t="str">
        <f t="shared" si="2"/>
        <v>202008</v>
      </c>
    </row>
    <row r="72" spans="1:2" ht="13.5">
      <c r="A72" s="4" t="str">
        <f>"2020081706"</f>
        <v>2020081706</v>
      </c>
      <c r="B72" s="4" t="str">
        <f t="shared" si="2"/>
        <v>202008</v>
      </c>
    </row>
  </sheetData>
  <sheetProtection/>
  <mergeCells count="1">
    <mergeCell ref="A1:B1"/>
  </mergeCells>
  <printOptions horizontalCentered="1"/>
  <pageMargins left="0.7480314960629921" right="0.7480314960629921" top="0.9842519685039371" bottom="0.9842519685039371" header="0.5118110236220472" footer="0.5118110236220472"/>
  <pageSetup horizontalDpi="180" verticalDpi="18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2020-09-19T07:42:27Z</cp:lastPrinted>
  <dcterms:created xsi:type="dcterms:W3CDTF">2020-08-24T01:41:37Z</dcterms:created>
  <dcterms:modified xsi:type="dcterms:W3CDTF">2020-09-21T13:14:05Z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