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入围体检、考察名单 " sheetId="1" r:id="rId1"/>
  </sheets>
  <definedNames>
    <definedName name="Database" localSheetId="0">'入围体检、考察名单 '!$C$2:$K$50</definedName>
    <definedName name="_xlnm.Print_Titles" localSheetId="0">'入围体检、考察名单 '!$1:$2</definedName>
  </definedNames>
  <calcPr calcId="144525"/>
</workbook>
</file>

<file path=xl/sharedStrings.xml><?xml version="1.0" encoding="utf-8"?>
<sst xmlns="http://schemas.openxmlformats.org/spreadsheetml/2006/main" count="495" uniqueCount="198">
  <si>
    <t>无为市2020年中小学新任教师公开招聘入围体检、考察人员名单</t>
  </si>
  <si>
    <t>序号</t>
  </si>
  <si>
    <t>准考号</t>
  </si>
  <si>
    <t>性别</t>
  </si>
  <si>
    <t>岗位代码</t>
  </si>
  <si>
    <t>岗位名称</t>
  </si>
  <si>
    <t>学科</t>
  </si>
  <si>
    <t>综合知识成绩</t>
  </si>
  <si>
    <t>专业知识成绩</t>
  </si>
  <si>
    <t>笔试合成成绩</t>
  </si>
  <si>
    <t>政策加分</t>
  </si>
  <si>
    <t>笔试总成绩</t>
  </si>
  <si>
    <t>专业测试成绩</t>
  </si>
  <si>
    <r>
      <rPr>
        <sz val="11"/>
        <color theme="1"/>
        <rFont val="宋体"/>
        <charset val="134"/>
        <scheme val="minor"/>
      </rPr>
      <t xml:space="preserve">合成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成绩</t>
    </r>
  </si>
  <si>
    <t>招聘岗位计划数</t>
  </si>
  <si>
    <t>502018119</t>
  </si>
  <si>
    <t>女</t>
  </si>
  <si>
    <t>340225001001</t>
  </si>
  <si>
    <t>高中语文</t>
  </si>
  <si>
    <t>语文</t>
  </si>
  <si>
    <t>88.5</t>
  </si>
  <si>
    <t>79.5</t>
  </si>
  <si>
    <t>83.1</t>
  </si>
  <si>
    <t>0</t>
  </si>
  <si>
    <t>502018404</t>
  </si>
  <si>
    <t>87</t>
  </si>
  <si>
    <t>80</t>
  </si>
  <si>
    <t>82.8</t>
  </si>
  <si>
    <t>502018128</t>
  </si>
  <si>
    <t>82</t>
  </si>
  <si>
    <t>80.8</t>
  </si>
  <si>
    <t>502020924</t>
  </si>
  <si>
    <t>340225001002</t>
  </si>
  <si>
    <t>高中数学</t>
  </si>
  <si>
    <t>数学</t>
  </si>
  <si>
    <t>94</t>
  </si>
  <si>
    <t>94.5</t>
  </si>
  <si>
    <t>94.3</t>
  </si>
  <si>
    <t>502020812</t>
  </si>
  <si>
    <t>89.5</t>
  </si>
  <si>
    <t>95.5</t>
  </si>
  <si>
    <t>93.1</t>
  </si>
  <si>
    <t>502020814</t>
  </si>
  <si>
    <t>90</t>
  </si>
  <si>
    <t>89.8</t>
  </si>
  <si>
    <t>502020210</t>
  </si>
  <si>
    <t>男</t>
  </si>
  <si>
    <t>340225001003</t>
  </si>
  <si>
    <t>高中英语</t>
  </si>
  <si>
    <t>英语</t>
  </si>
  <si>
    <t>103</t>
  </si>
  <si>
    <t>100</t>
  </si>
  <si>
    <t>502020120</t>
  </si>
  <si>
    <t>90.5</t>
  </si>
  <si>
    <t>95</t>
  </si>
  <si>
    <t>93.2</t>
  </si>
  <si>
    <t>502021727</t>
  </si>
  <si>
    <t>340225001004</t>
  </si>
  <si>
    <t>高中物理</t>
  </si>
  <si>
    <t>物理</t>
  </si>
  <si>
    <t>86.5</t>
  </si>
  <si>
    <t>82.5</t>
  </si>
  <si>
    <t>84.1</t>
  </si>
  <si>
    <t>502021730</t>
  </si>
  <si>
    <t>76</t>
  </si>
  <si>
    <t>81.5</t>
  </si>
  <si>
    <t>79.3</t>
  </si>
  <si>
    <t>502021706</t>
  </si>
  <si>
    <t>85</t>
  </si>
  <si>
    <t>72</t>
  </si>
  <si>
    <t>77.2</t>
  </si>
  <si>
    <t>502017627</t>
  </si>
  <si>
    <t>340225001005</t>
  </si>
  <si>
    <t>高中化学</t>
  </si>
  <si>
    <t>化学</t>
  </si>
  <si>
    <t>91.5</t>
  </si>
  <si>
    <t>87.5</t>
  </si>
  <si>
    <t>502017616</t>
  </si>
  <si>
    <t>69.5</t>
  </si>
  <si>
    <t>85.5</t>
  </si>
  <si>
    <t>79.1</t>
  </si>
  <si>
    <t>502017105</t>
  </si>
  <si>
    <t>340225001006</t>
  </si>
  <si>
    <t>无为一中</t>
  </si>
  <si>
    <t>生物</t>
  </si>
  <si>
    <t>65.5</t>
  </si>
  <si>
    <t>75.7</t>
  </si>
  <si>
    <t>502016216</t>
  </si>
  <si>
    <t>340225001007</t>
  </si>
  <si>
    <t>体育</t>
  </si>
  <si>
    <t>84.5</t>
  </si>
  <si>
    <t>88.7</t>
  </si>
  <si>
    <t>502018929</t>
  </si>
  <si>
    <t>340225001008</t>
  </si>
  <si>
    <t>高中政治</t>
  </si>
  <si>
    <t>思想政治</t>
  </si>
  <si>
    <t>93.5</t>
  </si>
  <si>
    <t>96</t>
  </si>
  <si>
    <t>502019028</t>
  </si>
  <si>
    <t>81</t>
  </si>
  <si>
    <t>97.5</t>
  </si>
  <si>
    <t>90.9</t>
  </si>
  <si>
    <t>502016727</t>
  </si>
  <si>
    <t>340225001009</t>
  </si>
  <si>
    <t>高中历史</t>
  </si>
  <si>
    <t>历史</t>
  </si>
  <si>
    <t>83.5</t>
  </si>
  <si>
    <t>98</t>
  </si>
  <si>
    <t>92.2</t>
  </si>
  <si>
    <t>502016712</t>
  </si>
  <si>
    <t>91</t>
  </si>
  <si>
    <t>502017409</t>
  </si>
  <si>
    <t>340225001010</t>
  </si>
  <si>
    <t>无为中学</t>
  </si>
  <si>
    <t>美术</t>
  </si>
  <si>
    <t>99.5</t>
  </si>
  <si>
    <t>95.7</t>
  </si>
  <si>
    <t>502015905</t>
  </si>
  <si>
    <t>340225001011</t>
  </si>
  <si>
    <t>泉塘中心学校所属初中</t>
  </si>
  <si>
    <t>86</t>
  </si>
  <si>
    <t>85.1</t>
  </si>
  <si>
    <t>502018817</t>
  </si>
  <si>
    <t>340225001012</t>
  </si>
  <si>
    <t>道德与法治</t>
  </si>
  <si>
    <t>502016401</t>
  </si>
  <si>
    <t>340225001013</t>
  </si>
  <si>
    <t>97</t>
  </si>
  <si>
    <t>92</t>
  </si>
  <si>
    <t>102004313</t>
  </si>
  <si>
    <t>340225001015</t>
  </si>
  <si>
    <t>杏花泉小学城东分校</t>
  </si>
  <si>
    <t>85.4</t>
  </si>
  <si>
    <t>102004529</t>
  </si>
  <si>
    <t>340225001016</t>
  </si>
  <si>
    <t>小学语文A</t>
  </si>
  <si>
    <t>101</t>
  </si>
  <si>
    <t>91.4</t>
  </si>
  <si>
    <t>102004506</t>
  </si>
  <si>
    <t>90.7</t>
  </si>
  <si>
    <t>102005204</t>
  </si>
  <si>
    <t>102003321</t>
  </si>
  <si>
    <t>102007028</t>
  </si>
  <si>
    <t>98.5</t>
  </si>
  <si>
    <t>83</t>
  </si>
  <si>
    <t>89.2</t>
  </si>
  <si>
    <t>102006304</t>
  </si>
  <si>
    <t>340225001017</t>
  </si>
  <si>
    <t>小学语文B</t>
  </si>
  <si>
    <t>105.5</t>
  </si>
  <si>
    <t>97.4</t>
  </si>
  <si>
    <t>102005707</t>
  </si>
  <si>
    <t>96.5</t>
  </si>
  <si>
    <t>96.8</t>
  </si>
  <si>
    <t>102004118</t>
  </si>
  <si>
    <t>102003611</t>
  </si>
  <si>
    <t>91.9</t>
  </si>
  <si>
    <t>102003916</t>
  </si>
  <si>
    <t>88</t>
  </si>
  <si>
    <t>102005507</t>
  </si>
  <si>
    <t>91.1</t>
  </si>
  <si>
    <t>102008829</t>
  </si>
  <si>
    <t>340225001018</t>
  </si>
  <si>
    <t>小学数学A</t>
  </si>
  <si>
    <t>94.6</t>
  </si>
  <si>
    <t>102009529</t>
  </si>
  <si>
    <t>94.9</t>
  </si>
  <si>
    <t>102011416</t>
  </si>
  <si>
    <t>340225001019</t>
  </si>
  <si>
    <t>小学数学B</t>
  </si>
  <si>
    <t>98.4</t>
  </si>
  <si>
    <t>102011509</t>
  </si>
  <si>
    <t>101.5</t>
  </si>
  <si>
    <t>102009209</t>
  </si>
  <si>
    <t>92.5</t>
  </si>
  <si>
    <t>102011215</t>
  </si>
  <si>
    <t>99</t>
  </si>
  <si>
    <t>90.6</t>
  </si>
  <si>
    <t>102008906</t>
  </si>
  <si>
    <t>340225001020</t>
  </si>
  <si>
    <t>小学数学C</t>
  </si>
  <si>
    <t>90.4</t>
  </si>
  <si>
    <t>102008124</t>
  </si>
  <si>
    <t>105</t>
  </si>
  <si>
    <t>78</t>
  </si>
  <si>
    <t>88.8</t>
  </si>
  <si>
    <t>102010503</t>
  </si>
  <si>
    <t>79</t>
  </si>
  <si>
    <t>87.8</t>
  </si>
  <si>
    <t>102008229</t>
  </si>
  <si>
    <t>102008021</t>
  </si>
  <si>
    <t>80.5</t>
  </si>
  <si>
    <t>87.9</t>
  </si>
  <si>
    <t>102009015</t>
  </si>
  <si>
    <t>86.6</t>
  </si>
  <si>
    <t>102009213</t>
  </si>
  <si>
    <t>73</t>
  </si>
  <si>
    <t>83.4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</si>
</sst>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2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18" borderId="12" applyNumberFormat="0" applyAlignment="0" applyProtection="0">
      <alignment vertical="center"/>
    </xf>
    <xf numFmtId="0" fontId="13" fillId="18" borderId="8" applyNumberFormat="0" applyAlignment="0" applyProtection="0">
      <alignment vertical="center"/>
    </xf>
    <xf numFmtId="0" fontId="8" fillId="9" borderId="6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/>
    </xf>
    <xf numFmtId="1" fontId="0" fillId="0" borderId="2" xfId="0" applyNumberFormat="1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1" fontId="0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1"/>
  <sheetViews>
    <sheetView tabSelected="1" topLeftCell="A29" workbookViewId="0">
      <selection activeCell="A47" sqref="$A47:$XFD47"/>
    </sheetView>
  </sheetViews>
  <sheetFormatPr defaultColWidth="9" defaultRowHeight="13.5"/>
  <cols>
    <col min="1" max="1" width="4.25" style="2" customWidth="1"/>
    <col min="2" max="2" width="10.625" style="2" customWidth="1"/>
    <col min="3" max="3" width="4.375" style="3" customWidth="1"/>
    <col min="4" max="4" width="13.5" style="3" customWidth="1"/>
    <col min="5" max="5" width="19.5" style="3" customWidth="1"/>
    <col min="6" max="6" width="10.375" style="3" customWidth="1"/>
    <col min="7" max="7" width="7.25" style="3" customWidth="1"/>
    <col min="8" max="8" width="6.375" style="3" customWidth="1"/>
    <col min="9" max="9" width="6.125" style="3" customWidth="1"/>
    <col min="10" max="10" width="4.125" style="3" customWidth="1"/>
    <col min="11" max="11" width="6.75" style="3" customWidth="1"/>
    <col min="12" max="12" width="8.625" style="4" customWidth="1"/>
    <col min="13" max="13" width="7.875" style="4" customWidth="1"/>
    <col min="14" max="14" width="6.375" style="2" customWidth="1"/>
  </cols>
  <sheetData>
    <row r="1" ht="35.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N1"/>
    </row>
    <row r="2" ht="54" customHeight="1" spans="1:14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9" t="s">
        <v>11</v>
      </c>
      <c r="L2" s="10" t="s">
        <v>12</v>
      </c>
      <c r="M2" s="11" t="s">
        <v>13</v>
      </c>
      <c r="N2" s="6" t="s">
        <v>14</v>
      </c>
    </row>
    <row r="3" s="1" customFormat="1" ht="18" customHeight="1" spans="1:14">
      <c r="A3" s="8">
        <v>1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8" t="s">
        <v>23</v>
      </c>
      <c r="K3" s="8" t="s">
        <v>22</v>
      </c>
      <c r="L3" s="12">
        <v>84.6</v>
      </c>
      <c r="M3" s="12">
        <f t="shared" ref="M3:M31" si="0">K3/1.2*0.6+L3*0.4</f>
        <v>75.39</v>
      </c>
      <c r="N3" s="13">
        <v>3</v>
      </c>
    </row>
    <row r="4" s="1" customFormat="1" ht="18" customHeight="1" spans="1:14">
      <c r="A4" s="8">
        <v>2</v>
      </c>
      <c r="B4" s="8" t="s">
        <v>24</v>
      </c>
      <c r="C4" s="8" t="s">
        <v>16</v>
      </c>
      <c r="D4" s="8" t="s">
        <v>17</v>
      </c>
      <c r="E4" s="8" t="s">
        <v>18</v>
      </c>
      <c r="F4" s="8" t="s">
        <v>19</v>
      </c>
      <c r="G4" s="8" t="s">
        <v>25</v>
      </c>
      <c r="H4" s="8" t="s">
        <v>26</v>
      </c>
      <c r="I4" s="8" t="s">
        <v>27</v>
      </c>
      <c r="J4" s="8" t="s">
        <v>23</v>
      </c>
      <c r="K4" s="8" t="s">
        <v>27</v>
      </c>
      <c r="L4" s="12">
        <v>83</v>
      </c>
      <c r="M4" s="12">
        <f t="shared" si="0"/>
        <v>74.6</v>
      </c>
      <c r="N4" s="14"/>
    </row>
    <row r="5" s="1" customFormat="1" ht="18" customHeight="1" spans="1:14">
      <c r="A5" s="8">
        <v>3</v>
      </c>
      <c r="B5" s="8" t="s">
        <v>28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29</v>
      </c>
      <c r="H5" s="8" t="s">
        <v>26</v>
      </c>
      <c r="I5" s="8" t="s">
        <v>30</v>
      </c>
      <c r="J5" s="8" t="s">
        <v>23</v>
      </c>
      <c r="K5" s="8" t="s">
        <v>30</v>
      </c>
      <c r="L5" s="12">
        <v>85.2</v>
      </c>
      <c r="M5" s="12">
        <f t="shared" si="0"/>
        <v>74.48</v>
      </c>
      <c r="N5" s="15"/>
    </row>
    <row r="6" s="1" customFormat="1" ht="18" customHeight="1" spans="1:14">
      <c r="A6" s="8">
        <v>4</v>
      </c>
      <c r="B6" s="8" t="s">
        <v>31</v>
      </c>
      <c r="C6" s="8" t="s">
        <v>16</v>
      </c>
      <c r="D6" s="8" t="s">
        <v>32</v>
      </c>
      <c r="E6" s="8" t="s">
        <v>33</v>
      </c>
      <c r="F6" s="8" t="s">
        <v>34</v>
      </c>
      <c r="G6" s="8" t="s">
        <v>35</v>
      </c>
      <c r="H6" s="8" t="s">
        <v>36</v>
      </c>
      <c r="I6" s="8" t="s">
        <v>37</v>
      </c>
      <c r="J6" s="8" t="s">
        <v>23</v>
      </c>
      <c r="K6" s="8" t="s">
        <v>37</v>
      </c>
      <c r="L6" s="12">
        <v>84.2</v>
      </c>
      <c r="M6" s="12">
        <f t="shared" si="0"/>
        <v>80.83</v>
      </c>
      <c r="N6" s="13">
        <v>3</v>
      </c>
    </row>
    <row r="7" s="1" customFormat="1" ht="18" customHeight="1" spans="1:14">
      <c r="A7" s="8">
        <v>5</v>
      </c>
      <c r="B7" s="8" t="s">
        <v>38</v>
      </c>
      <c r="C7" s="8" t="s">
        <v>16</v>
      </c>
      <c r="D7" s="8" t="s">
        <v>32</v>
      </c>
      <c r="E7" s="8" t="s">
        <v>33</v>
      </c>
      <c r="F7" s="8" t="s">
        <v>34</v>
      </c>
      <c r="G7" s="8" t="s">
        <v>39</v>
      </c>
      <c r="H7" s="8" t="s">
        <v>40</v>
      </c>
      <c r="I7" s="8" t="s">
        <v>41</v>
      </c>
      <c r="J7" s="8" t="s">
        <v>23</v>
      </c>
      <c r="K7" s="8" t="s">
        <v>41</v>
      </c>
      <c r="L7" s="12">
        <v>81.2</v>
      </c>
      <c r="M7" s="12">
        <f t="shared" si="0"/>
        <v>79.03</v>
      </c>
      <c r="N7" s="14"/>
    </row>
    <row r="8" s="1" customFormat="1" ht="18" customHeight="1" spans="1:14">
      <c r="A8" s="8">
        <v>6</v>
      </c>
      <c r="B8" s="8" t="s">
        <v>42</v>
      </c>
      <c r="C8" s="8" t="s">
        <v>16</v>
      </c>
      <c r="D8" s="8" t="s">
        <v>32</v>
      </c>
      <c r="E8" s="8" t="s">
        <v>33</v>
      </c>
      <c r="F8" s="8" t="s">
        <v>34</v>
      </c>
      <c r="G8" s="8" t="s">
        <v>39</v>
      </c>
      <c r="H8" s="8" t="s">
        <v>43</v>
      </c>
      <c r="I8" s="8" t="s">
        <v>44</v>
      </c>
      <c r="J8" s="8" t="s">
        <v>23</v>
      </c>
      <c r="K8" s="8" t="s">
        <v>44</v>
      </c>
      <c r="L8" s="12">
        <v>83.8</v>
      </c>
      <c r="M8" s="12">
        <f t="shared" si="0"/>
        <v>78.42</v>
      </c>
      <c r="N8" s="15"/>
    </row>
    <row r="9" s="1" customFormat="1" ht="18" customHeight="1" spans="1:14">
      <c r="A9" s="8">
        <v>7</v>
      </c>
      <c r="B9" s="8" t="s">
        <v>45</v>
      </c>
      <c r="C9" s="8" t="s">
        <v>46</v>
      </c>
      <c r="D9" s="8" t="s">
        <v>47</v>
      </c>
      <c r="E9" s="8" t="s">
        <v>48</v>
      </c>
      <c r="F9" s="8" t="s">
        <v>49</v>
      </c>
      <c r="G9" s="8" t="s">
        <v>40</v>
      </c>
      <c r="H9" s="8" t="s">
        <v>50</v>
      </c>
      <c r="I9" s="8" t="s">
        <v>51</v>
      </c>
      <c r="J9" s="8" t="s">
        <v>23</v>
      </c>
      <c r="K9" s="8" t="s">
        <v>51</v>
      </c>
      <c r="L9" s="12">
        <v>85.4</v>
      </c>
      <c r="M9" s="12">
        <f t="shared" si="0"/>
        <v>84.16</v>
      </c>
      <c r="N9" s="13">
        <v>2</v>
      </c>
    </row>
    <row r="10" s="1" customFormat="1" ht="18" customHeight="1" spans="1:14">
      <c r="A10" s="8">
        <v>8</v>
      </c>
      <c r="B10" s="8" t="s">
        <v>52</v>
      </c>
      <c r="C10" s="8" t="s">
        <v>16</v>
      </c>
      <c r="D10" s="8" t="s">
        <v>47</v>
      </c>
      <c r="E10" s="8" t="s">
        <v>48</v>
      </c>
      <c r="F10" s="8" t="s">
        <v>49</v>
      </c>
      <c r="G10" s="8" t="s">
        <v>53</v>
      </c>
      <c r="H10" s="8" t="s">
        <v>54</v>
      </c>
      <c r="I10" s="8" t="s">
        <v>55</v>
      </c>
      <c r="J10" s="8" t="s">
        <v>23</v>
      </c>
      <c r="K10" s="8" t="s">
        <v>55</v>
      </c>
      <c r="L10" s="12">
        <v>87.6</v>
      </c>
      <c r="M10" s="12">
        <f t="shared" si="0"/>
        <v>81.64</v>
      </c>
      <c r="N10" s="15"/>
    </row>
    <row r="11" s="1" customFormat="1" ht="18" customHeight="1" spans="1:14">
      <c r="A11" s="8">
        <v>9</v>
      </c>
      <c r="B11" s="8" t="s">
        <v>56</v>
      </c>
      <c r="C11" s="8" t="s">
        <v>16</v>
      </c>
      <c r="D11" s="8" t="s">
        <v>57</v>
      </c>
      <c r="E11" s="8" t="s">
        <v>58</v>
      </c>
      <c r="F11" s="8" t="s">
        <v>59</v>
      </c>
      <c r="G11" s="8" t="s">
        <v>60</v>
      </c>
      <c r="H11" s="8" t="s">
        <v>61</v>
      </c>
      <c r="I11" s="8" t="s">
        <v>62</v>
      </c>
      <c r="J11" s="8" t="s">
        <v>23</v>
      </c>
      <c r="K11" s="8" t="s">
        <v>62</v>
      </c>
      <c r="L11" s="12">
        <v>79.2</v>
      </c>
      <c r="M11" s="12">
        <f t="shared" si="0"/>
        <v>73.73</v>
      </c>
      <c r="N11" s="13">
        <v>3</v>
      </c>
    </row>
    <row r="12" s="1" customFormat="1" ht="18" customHeight="1" spans="1:14">
      <c r="A12" s="8">
        <v>10</v>
      </c>
      <c r="B12" s="8" t="s">
        <v>63</v>
      </c>
      <c r="C12" s="8" t="s">
        <v>16</v>
      </c>
      <c r="D12" s="8" t="s">
        <v>57</v>
      </c>
      <c r="E12" s="8" t="s">
        <v>58</v>
      </c>
      <c r="F12" s="8" t="s">
        <v>59</v>
      </c>
      <c r="G12" s="8" t="s">
        <v>64</v>
      </c>
      <c r="H12" s="8" t="s">
        <v>65</v>
      </c>
      <c r="I12" s="8" t="s">
        <v>66</v>
      </c>
      <c r="J12" s="8" t="s">
        <v>23</v>
      </c>
      <c r="K12" s="8" t="s">
        <v>66</v>
      </c>
      <c r="L12" s="12">
        <v>78.2</v>
      </c>
      <c r="M12" s="12">
        <f t="shared" si="0"/>
        <v>70.93</v>
      </c>
      <c r="N12" s="14"/>
    </row>
    <row r="13" s="1" customFormat="1" ht="18" customHeight="1" spans="1:14">
      <c r="A13" s="8">
        <v>11</v>
      </c>
      <c r="B13" s="8" t="s">
        <v>67</v>
      </c>
      <c r="C13" s="8" t="s">
        <v>16</v>
      </c>
      <c r="D13" s="8" t="s">
        <v>57</v>
      </c>
      <c r="E13" s="8" t="s">
        <v>58</v>
      </c>
      <c r="F13" s="8" t="s">
        <v>59</v>
      </c>
      <c r="G13" s="8" t="s">
        <v>68</v>
      </c>
      <c r="H13" s="8" t="s">
        <v>69</v>
      </c>
      <c r="I13" s="8" t="s">
        <v>70</v>
      </c>
      <c r="J13" s="8" t="s">
        <v>23</v>
      </c>
      <c r="K13" s="8" t="s">
        <v>70</v>
      </c>
      <c r="L13" s="12">
        <v>76.2</v>
      </c>
      <c r="M13" s="12">
        <f t="shared" si="0"/>
        <v>69.08</v>
      </c>
      <c r="N13" s="15"/>
    </row>
    <row r="14" s="1" customFormat="1" ht="18" customHeight="1" spans="1:14">
      <c r="A14" s="8">
        <v>12</v>
      </c>
      <c r="B14" s="8" t="s">
        <v>71</v>
      </c>
      <c r="C14" s="8" t="s">
        <v>16</v>
      </c>
      <c r="D14" s="8" t="s">
        <v>72</v>
      </c>
      <c r="E14" s="8" t="s">
        <v>73</v>
      </c>
      <c r="F14" s="8" t="s">
        <v>74</v>
      </c>
      <c r="G14" s="8" t="s">
        <v>65</v>
      </c>
      <c r="H14" s="8" t="s">
        <v>75</v>
      </c>
      <c r="I14" s="8" t="s">
        <v>76</v>
      </c>
      <c r="J14" s="8" t="s">
        <v>23</v>
      </c>
      <c r="K14" s="8" t="s">
        <v>76</v>
      </c>
      <c r="L14" s="12">
        <v>78.2</v>
      </c>
      <c r="M14" s="12">
        <f t="shared" si="0"/>
        <v>75.03</v>
      </c>
      <c r="N14" s="13">
        <v>2</v>
      </c>
    </row>
    <row r="15" s="1" customFormat="1" ht="18" customHeight="1" spans="1:14">
      <c r="A15" s="8">
        <v>13</v>
      </c>
      <c r="B15" s="8" t="s">
        <v>77</v>
      </c>
      <c r="C15" s="8" t="s">
        <v>16</v>
      </c>
      <c r="D15" s="8" t="s">
        <v>72</v>
      </c>
      <c r="E15" s="8" t="s">
        <v>73</v>
      </c>
      <c r="F15" s="8" t="s">
        <v>74</v>
      </c>
      <c r="G15" s="8" t="s">
        <v>78</v>
      </c>
      <c r="H15" s="8" t="s">
        <v>79</v>
      </c>
      <c r="I15" s="8" t="s">
        <v>80</v>
      </c>
      <c r="J15" s="8" t="s">
        <v>23</v>
      </c>
      <c r="K15" s="8" t="s">
        <v>80</v>
      </c>
      <c r="L15" s="12">
        <v>82.9</v>
      </c>
      <c r="M15" s="12">
        <f t="shared" si="0"/>
        <v>72.71</v>
      </c>
      <c r="N15" s="15"/>
    </row>
    <row r="16" s="1" customFormat="1" ht="18" customHeight="1" spans="1:14">
      <c r="A16" s="8">
        <v>14</v>
      </c>
      <c r="B16" s="8" t="s">
        <v>81</v>
      </c>
      <c r="C16" s="8" t="s">
        <v>16</v>
      </c>
      <c r="D16" s="8" t="s">
        <v>82</v>
      </c>
      <c r="E16" s="8" t="s">
        <v>83</v>
      </c>
      <c r="F16" s="8" t="s">
        <v>84</v>
      </c>
      <c r="G16" s="8" t="s">
        <v>85</v>
      </c>
      <c r="H16" s="8" t="s">
        <v>61</v>
      </c>
      <c r="I16" s="8" t="s">
        <v>86</v>
      </c>
      <c r="J16" s="8" t="s">
        <v>23</v>
      </c>
      <c r="K16" s="8" t="s">
        <v>86</v>
      </c>
      <c r="L16" s="12">
        <v>85.1</v>
      </c>
      <c r="M16" s="12">
        <f t="shared" si="0"/>
        <v>71.89</v>
      </c>
      <c r="N16" s="8">
        <v>1</v>
      </c>
    </row>
    <row r="17" s="1" customFormat="1" ht="18" customHeight="1" spans="1:14">
      <c r="A17" s="8">
        <v>15</v>
      </c>
      <c r="B17" s="8" t="s">
        <v>87</v>
      </c>
      <c r="C17" s="8" t="s">
        <v>46</v>
      </c>
      <c r="D17" s="8" t="s">
        <v>88</v>
      </c>
      <c r="E17" s="8" t="s">
        <v>83</v>
      </c>
      <c r="F17" s="8" t="s">
        <v>89</v>
      </c>
      <c r="G17" s="8" t="s">
        <v>90</v>
      </c>
      <c r="H17" s="8" t="s">
        <v>75</v>
      </c>
      <c r="I17" s="8" t="s">
        <v>91</v>
      </c>
      <c r="J17" s="8" t="s">
        <v>23</v>
      </c>
      <c r="K17" s="8" t="s">
        <v>91</v>
      </c>
      <c r="L17" s="12">
        <v>79</v>
      </c>
      <c r="M17" s="12">
        <f t="shared" si="0"/>
        <v>75.95</v>
      </c>
      <c r="N17" s="8">
        <v>1</v>
      </c>
    </row>
    <row r="18" s="1" customFormat="1" ht="18" customHeight="1" spans="1:14">
      <c r="A18" s="8">
        <v>16</v>
      </c>
      <c r="B18" s="8" t="s">
        <v>92</v>
      </c>
      <c r="C18" s="8" t="s">
        <v>16</v>
      </c>
      <c r="D18" s="8" t="s">
        <v>93</v>
      </c>
      <c r="E18" s="8" t="s">
        <v>94</v>
      </c>
      <c r="F18" s="8" t="s">
        <v>95</v>
      </c>
      <c r="G18" s="8" t="s">
        <v>96</v>
      </c>
      <c r="H18" s="8" t="s">
        <v>97</v>
      </c>
      <c r="I18" s="8" t="s">
        <v>54</v>
      </c>
      <c r="J18" s="8" t="s">
        <v>23</v>
      </c>
      <c r="K18" s="8" t="s">
        <v>54</v>
      </c>
      <c r="L18" s="12">
        <v>83.22</v>
      </c>
      <c r="M18" s="12">
        <f t="shared" si="0"/>
        <v>80.788</v>
      </c>
      <c r="N18" s="13">
        <v>2</v>
      </c>
    </row>
    <row r="19" s="1" customFormat="1" ht="18" customHeight="1" spans="1:14">
      <c r="A19" s="8">
        <v>17</v>
      </c>
      <c r="B19" s="8" t="s">
        <v>98</v>
      </c>
      <c r="C19" s="8" t="s">
        <v>16</v>
      </c>
      <c r="D19" s="8" t="s">
        <v>93</v>
      </c>
      <c r="E19" s="8" t="s">
        <v>94</v>
      </c>
      <c r="F19" s="8" t="s">
        <v>95</v>
      </c>
      <c r="G19" s="8" t="s">
        <v>99</v>
      </c>
      <c r="H19" s="8" t="s">
        <v>100</v>
      </c>
      <c r="I19" s="8" t="s">
        <v>101</v>
      </c>
      <c r="J19" s="8" t="s">
        <v>23</v>
      </c>
      <c r="K19" s="8" t="s">
        <v>101</v>
      </c>
      <c r="L19" s="12">
        <v>84.64</v>
      </c>
      <c r="M19" s="12">
        <f t="shared" si="0"/>
        <v>79.306</v>
      </c>
      <c r="N19" s="15"/>
    </row>
    <row r="20" s="1" customFormat="1" ht="18" customHeight="1" spans="1:14">
      <c r="A20" s="8">
        <v>18</v>
      </c>
      <c r="B20" s="8" t="s">
        <v>102</v>
      </c>
      <c r="C20" s="8" t="s">
        <v>16</v>
      </c>
      <c r="D20" s="8" t="s">
        <v>103</v>
      </c>
      <c r="E20" s="8" t="s">
        <v>104</v>
      </c>
      <c r="F20" s="8" t="s">
        <v>105</v>
      </c>
      <c r="G20" s="8" t="s">
        <v>106</v>
      </c>
      <c r="H20" s="8" t="s">
        <v>107</v>
      </c>
      <c r="I20" s="8" t="s">
        <v>108</v>
      </c>
      <c r="J20" s="8" t="s">
        <v>23</v>
      </c>
      <c r="K20" s="8" t="s">
        <v>108</v>
      </c>
      <c r="L20" s="12">
        <v>86.2</v>
      </c>
      <c r="M20" s="12">
        <f t="shared" si="0"/>
        <v>80.58</v>
      </c>
      <c r="N20" s="13">
        <v>2</v>
      </c>
    </row>
    <row r="21" s="1" customFormat="1" ht="18" customHeight="1" spans="1:14">
      <c r="A21" s="8">
        <v>19</v>
      </c>
      <c r="B21" s="8" t="s">
        <v>109</v>
      </c>
      <c r="C21" s="8" t="s">
        <v>16</v>
      </c>
      <c r="D21" s="8" t="s">
        <v>103</v>
      </c>
      <c r="E21" s="8" t="s">
        <v>104</v>
      </c>
      <c r="F21" s="8" t="s">
        <v>105</v>
      </c>
      <c r="G21" s="8" t="s">
        <v>110</v>
      </c>
      <c r="H21" s="8" t="s">
        <v>110</v>
      </c>
      <c r="I21" s="8" t="s">
        <v>110</v>
      </c>
      <c r="J21" s="8" t="s">
        <v>23</v>
      </c>
      <c r="K21" s="8" t="s">
        <v>110</v>
      </c>
      <c r="L21" s="12">
        <v>83.2</v>
      </c>
      <c r="M21" s="12">
        <f t="shared" si="0"/>
        <v>78.78</v>
      </c>
      <c r="N21" s="15"/>
    </row>
    <row r="22" s="1" customFormat="1" ht="18" customHeight="1" spans="1:14">
      <c r="A22" s="8">
        <v>20</v>
      </c>
      <c r="B22" s="8" t="s">
        <v>111</v>
      </c>
      <c r="C22" s="8" t="s">
        <v>16</v>
      </c>
      <c r="D22" s="8" t="s">
        <v>112</v>
      </c>
      <c r="E22" s="8" t="s">
        <v>113</v>
      </c>
      <c r="F22" s="8" t="s">
        <v>114</v>
      </c>
      <c r="G22" s="8" t="s">
        <v>43</v>
      </c>
      <c r="H22" s="8" t="s">
        <v>115</v>
      </c>
      <c r="I22" s="8" t="s">
        <v>116</v>
      </c>
      <c r="J22" s="8" t="s">
        <v>23</v>
      </c>
      <c r="K22" s="8" t="s">
        <v>116</v>
      </c>
      <c r="L22" s="12">
        <v>85.4</v>
      </c>
      <c r="M22" s="12">
        <f t="shared" si="0"/>
        <v>82.01</v>
      </c>
      <c r="N22" s="8">
        <v>1</v>
      </c>
    </row>
    <row r="23" s="1" customFormat="1" ht="18" customHeight="1" spans="1:14">
      <c r="A23" s="8">
        <v>21</v>
      </c>
      <c r="B23" s="8" t="s">
        <v>117</v>
      </c>
      <c r="C23" s="8" t="s">
        <v>46</v>
      </c>
      <c r="D23" s="8" t="s">
        <v>118</v>
      </c>
      <c r="E23" s="8" t="s">
        <v>119</v>
      </c>
      <c r="F23" s="8" t="s">
        <v>89</v>
      </c>
      <c r="G23" s="8" t="s">
        <v>120</v>
      </c>
      <c r="H23" s="8" t="s">
        <v>90</v>
      </c>
      <c r="I23" s="8" t="s">
        <v>121</v>
      </c>
      <c r="J23" s="8" t="s">
        <v>23</v>
      </c>
      <c r="K23" s="8" t="s">
        <v>121</v>
      </c>
      <c r="L23" s="12">
        <v>83.2</v>
      </c>
      <c r="M23" s="12">
        <f t="shared" si="0"/>
        <v>75.83</v>
      </c>
      <c r="N23" s="8">
        <v>1</v>
      </c>
    </row>
    <row r="24" s="1" customFormat="1" ht="18" customHeight="1" spans="1:14">
      <c r="A24" s="8">
        <v>22</v>
      </c>
      <c r="B24" s="8" t="s">
        <v>122</v>
      </c>
      <c r="C24" s="8" t="s">
        <v>16</v>
      </c>
      <c r="D24" s="8" t="s">
        <v>123</v>
      </c>
      <c r="E24" s="8" t="s">
        <v>119</v>
      </c>
      <c r="F24" s="8" t="s">
        <v>124</v>
      </c>
      <c r="G24" s="8" t="s">
        <v>40</v>
      </c>
      <c r="H24" s="8" t="s">
        <v>96</v>
      </c>
      <c r="I24" s="8" t="s">
        <v>37</v>
      </c>
      <c r="J24" s="8" t="s">
        <v>23</v>
      </c>
      <c r="K24" s="8" t="s">
        <v>37</v>
      </c>
      <c r="L24" s="12">
        <v>80.58</v>
      </c>
      <c r="M24" s="12">
        <f t="shared" si="0"/>
        <v>79.382</v>
      </c>
      <c r="N24" s="8">
        <v>1</v>
      </c>
    </row>
    <row r="25" s="1" customFormat="1" ht="18" customHeight="1" spans="1:14">
      <c r="A25" s="8">
        <v>23</v>
      </c>
      <c r="B25" s="8" t="s">
        <v>125</v>
      </c>
      <c r="C25" s="8" t="s">
        <v>16</v>
      </c>
      <c r="D25" s="8" t="s">
        <v>126</v>
      </c>
      <c r="E25" s="8" t="s">
        <v>119</v>
      </c>
      <c r="F25" s="8" t="s">
        <v>105</v>
      </c>
      <c r="G25" s="8" t="s">
        <v>90</v>
      </c>
      <c r="H25" s="8" t="s">
        <v>127</v>
      </c>
      <c r="I25" s="8" t="s">
        <v>128</v>
      </c>
      <c r="J25" s="8" t="s">
        <v>23</v>
      </c>
      <c r="K25" s="8" t="s">
        <v>128</v>
      </c>
      <c r="L25" s="12">
        <v>85</v>
      </c>
      <c r="M25" s="12">
        <f t="shared" si="0"/>
        <v>80</v>
      </c>
      <c r="N25" s="8">
        <v>1</v>
      </c>
    </row>
    <row r="26" s="1" customFormat="1" ht="18" customHeight="1" spans="1:14">
      <c r="A26" s="8">
        <v>24</v>
      </c>
      <c r="B26" s="8" t="s">
        <v>129</v>
      </c>
      <c r="C26" s="8" t="s">
        <v>16</v>
      </c>
      <c r="D26" s="8" t="s">
        <v>130</v>
      </c>
      <c r="E26" s="8" t="s">
        <v>131</v>
      </c>
      <c r="F26" s="8" t="s">
        <v>19</v>
      </c>
      <c r="G26" s="8" t="s">
        <v>53</v>
      </c>
      <c r="H26" s="8" t="s">
        <v>29</v>
      </c>
      <c r="I26" s="8" t="s">
        <v>132</v>
      </c>
      <c r="J26" s="8" t="s">
        <v>23</v>
      </c>
      <c r="K26" s="8" t="s">
        <v>132</v>
      </c>
      <c r="L26" s="12">
        <v>85.6</v>
      </c>
      <c r="M26" s="12">
        <f t="shared" si="0"/>
        <v>76.94</v>
      </c>
      <c r="N26" s="8">
        <v>1</v>
      </c>
    </row>
    <row r="27" s="1" customFormat="1" ht="18" customHeight="1" spans="1:14">
      <c r="A27" s="8">
        <v>25</v>
      </c>
      <c r="B27" s="8" t="s">
        <v>133</v>
      </c>
      <c r="C27" s="8" t="s">
        <v>16</v>
      </c>
      <c r="D27" s="8" t="s">
        <v>134</v>
      </c>
      <c r="E27" s="8" t="s">
        <v>135</v>
      </c>
      <c r="F27" s="8" t="s">
        <v>19</v>
      </c>
      <c r="G27" s="8" t="s">
        <v>136</v>
      </c>
      <c r="H27" s="8" t="s">
        <v>68</v>
      </c>
      <c r="I27" s="8" t="s">
        <v>137</v>
      </c>
      <c r="J27" s="8" t="s">
        <v>23</v>
      </c>
      <c r="K27" s="8" t="s">
        <v>137</v>
      </c>
      <c r="L27" s="12">
        <v>82.8</v>
      </c>
      <c r="M27" s="12">
        <f t="shared" si="0"/>
        <v>78.82</v>
      </c>
      <c r="N27" s="13">
        <v>5</v>
      </c>
    </row>
    <row r="28" s="1" customFormat="1" ht="18" customHeight="1" spans="1:14">
      <c r="A28" s="8">
        <v>26</v>
      </c>
      <c r="B28" s="8" t="s">
        <v>138</v>
      </c>
      <c r="C28" s="8" t="s">
        <v>16</v>
      </c>
      <c r="D28" s="8" t="s">
        <v>134</v>
      </c>
      <c r="E28" s="8" t="s">
        <v>135</v>
      </c>
      <c r="F28" s="8" t="s">
        <v>19</v>
      </c>
      <c r="G28" s="8" t="s">
        <v>50</v>
      </c>
      <c r="H28" s="8" t="s">
        <v>61</v>
      </c>
      <c r="I28" s="8" t="s">
        <v>139</v>
      </c>
      <c r="J28" s="8" t="s">
        <v>23</v>
      </c>
      <c r="K28" s="8" t="s">
        <v>139</v>
      </c>
      <c r="L28" s="12">
        <v>83.5</v>
      </c>
      <c r="M28" s="12">
        <f t="shared" si="0"/>
        <v>78.75</v>
      </c>
      <c r="N28" s="14"/>
    </row>
    <row r="29" s="1" customFormat="1" ht="18" customHeight="1" spans="1:14">
      <c r="A29" s="8">
        <v>27</v>
      </c>
      <c r="B29" s="8" t="s">
        <v>140</v>
      </c>
      <c r="C29" s="8" t="s">
        <v>16</v>
      </c>
      <c r="D29" s="8" t="s">
        <v>134</v>
      </c>
      <c r="E29" s="8" t="s">
        <v>135</v>
      </c>
      <c r="F29" s="8" t="s">
        <v>19</v>
      </c>
      <c r="G29" s="8" t="s">
        <v>127</v>
      </c>
      <c r="H29" s="8" t="s">
        <v>60</v>
      </c>
      <c r="I29" s="8" t="s">
        <v>139</v>
      </c>
      <c r="J29" s="8" t="s">
        <v>23</v>
      </c>
      <c r="K29" s="8" t="s">
        <v>139</v>
      </c>
      <c r="L29" s="12">
        <v>80</v>
      </c>
      <c r="M29" s="12">
        <f t="shared" si="0"/>
        <v>77.35</v>
      </c>
      <c r="N29" s="14"/>
    </row>
    <row r="30" s="1" customFormat="1" ht="18" customHeight="1" spans="1:14">
      <c r="A30" s="8">
        <v>28</v>
      </c>
      <c r="B30" s="8" t="s">
        <v>141</v>
      </c>
      <c r="C30" s="8" t="s">
        <v>16</v>
      </c>
      <c r="D30" s="8" t="s">
        <v>134</v>
      </c>
      <c r="E30" s="8" t="s">
        <v>135</v>
      </c>
      <c r="F30" s="8" t="s">
        <v>19</v>
      </c>
      <c r="G30" s="8" t="s">
        <v>115</v>
      </c>
      <c r="H30" s="8" t="s">
        <v>64</v>
      </c>
      <c r="I30" s="8" t="s">
        <v>132</v>
      </c>
      <c r="J30" s="8" t="s">
        <v>23</v>
      </c>
      <c r="K30" s="8" t="s">
        <v>132</v>
      </c>
      <c r="L30" s="12">
        <v>84</v>
      </c>
      <c r="M30" s="12">
        <f t="shared" si="0"/>
        <v>76.3</v>
      </c>
      <c r="N30" s="14"/>
    </row>
    <row r="31" s="1" customFormat="1" ht="18" customHeight="1" spans="1:14">
      <c r="A31" s="8">
        <v>29</v>
      </c>
      <c r="B31" s="8" t="s">
        <v>142</v>
      </c>
      <c r="C31" s="8" t="s">
        <v>16</v>
      </c>
      <c r="D31" s="8" t="s">
        <v>134</v>
      </c>
      <c r="E31" s="8" t="s">
        <v>135</v>
      </c>
      <c r="F31" s="8" t="s">
        <v>19</v>
      </c>
      <c r="G31" s="8" t="s">
        <v>143</v>
      </c>
      <c r="H31" s="8" t="s">
        <v>144</v>
      </c>
      <c r="I31" s="8" t="s">
        <v>145</v>
      </c>
      <c r="J31" s="8" t="s">
        <v>23</v>
      </c>
      <c r="K31" s="8" t="s">
        <v>145</v>
      </c>
      <c r="L31" s="12">
        <v>77.8</v>
      </c>
      <c r="M31" s="12">
        <f t="shared" si="0"/>
        <v>75.72</v>
      </c>
      <c r="N31" s="15"/>
    </row>
    <row r="32" s="1" customFormat="1" ht="18" customHeight="1" spans="1:14">
      <c r="A32" s="8">
        <v>30</v>
      </c>
      <c r="B32" s="8" t="s">
        <v>146</v>
      </c>
      <c r="C32" s="8" t="s">
        <v>16</v>
      </c>
      <c r="D32" s="8" t="s">
        <v>147</v>
      </c>
      <c r="E32" s="8" t="s">
        <v>148</v>
      </c>
      <c r="F32" s="8" t="s">
        <v>19</v>
      </c>
      <c r="G32" s="8" t="s">
        <v>149</v>
      </c>
      <c r="H32" s="8" t="s">
        <v>128</v>
      </c>
      <c r="I32" s="8" t="s">
        <v>150</v>
      </c>
      <c r="J32" s="8" t="s">
        <v>23</v>
      </c>
      <c r="K32" s="8" t="s">
        <v>150</v>
      </c>
      <c r="L32" s="12">
        <v>83.4</v>
      </c>
      <c r="M32" s="12">
        <f t="shared" ref="M32:M47" si="1">K32/1.2*0.6+L32*0.4</f>
        <v>82.06</v>
      </c>
      <c r="N32" s="13">
        <v>6</v>
      </c>
    </row>
    <row r="33" s="1" customFormat="1" ht="18" customHeight="1" spans="1:14">
      <c r="A33" s="8">
        <v>31</v>
      </c>
      <c r="B33" s="8" t="s">
        <v>151</v>
      </c>
      <c r="C33" s="8" t="s">
        <v>16</v>
      </c>
      <c r="D33" s="8" t="s">
        <v>147</v>
      </c>
      <c r="E33" s="8" t="s">
        <v>148</v>
      </c>
      <c r="F33" s="8" t="s">
        <v>19</v>
      </c>
      <c r="G33" s="8" t="s">
        <v>152</v>
      </c>
      <c r="H33" s="8" t="s">
        <v>127</v>
      </c>
      <c r="I33" s="8" t="s">
        <v>153</v>
      </c>
      <c r="J33" s="8" t="s">
        <v>23</v>
      </c>
      <c r="K33" s="8" t="s">
        <v>153</v>
      </c>
      <c r="L33" s="12">
        <v>83</v>
      </c>
      <c r="M33" s="12">
        <f t="shared" si="1"/>
        <v>81.6</v>
      </c>
      <c r="N33" s="14"/>
    </row>
    <row r="34" s="1" customFormat="1" ht="18" customHeight="1" spans="1:14">
      <c r="A34" s="8">
        <v>32</v>
      </c>
      <c r="B34" s="8" t="s">
        <v>154</v>
      </c>
      <c r="C34" s="8" t="s">
        <v>16</v>
      </c>
      <c r="D34" s="8" t="s">
        <v>147</v>
      </c>
      <c r="E34" s="8" t="s">
        <v>148</v>
      </c>
      <c r="F34" s="8" t="s">
        <v>19</v>
      </c>
      <c r="G34" s="8" t="s">
        <v>50</v>
      </c>
      <c r="H34" s="8" t="s">
        <v>60</v>
      </c>
      <c r="I34" s="8" t="s">
        <v>41</v>
      </c>
      <c r="J34" s="8" t="s">
        <v>23</v>
      </c>
      <c r="K34" s="8" t="s">
        <v>41</v>
      </c>
      <c r="L34" s="12">
        <v>86.5</v>
      </c>
      <c r="M34" s="12">
        <f t="shared" si="1"/>
        <v>81.15</v>
      </c>
      <c r="N34" s="14"/>
    </row>
    <row r="35" s="1" customFormat="1" ht="18" customHeight="1" spans="1:14">
      <c r="A35" s="8">
        <v>33</v>
      </c>
      <c r="B35" s="8" t="s">
        <v>155</v>
      </c>
      <c r="C35" s="8" t="s">
        <v>16</v>
      </c>
      <c r="D35" s="8" t="s">
        <v>147</v>
      </c>
      <c r="E35" s="8" t="s">
        <v>148</v>
      </c>
      <c r="F35" s="8" t="s">
        <v>19</v>
      </c>
      <c r="G35" s="8" t="s">
        <v>143</v>
      </c>
      <c r="H35" s="8" t="s">
        <v>76</v>
      </c>
      <c r="I35" s="8" t="s">
        <v>156</v>
      </c>
      <c r="J35" s="8" t="s">
        <v>23</v>
      </c>
      <c r="K35" s="8" t="s">
        <v>156</v>
      </c>
      <c r="L35" s="12">
        <v>85.2</v>
      </c>
      <c r="M35" s="12">
        <f t="shared" si="1"/>
        <v>80.03</v>
      </c>
      <c r="N35" s="14"/>
    </row>
    <row r="36" s="1" customFormat="1" ht="18" customHeight="1" spans="1:14">
      <c r="A36" s="8">
        <v>34</v>
      </c>
      <c r="B36" s="8" t="s">
        <v>157</v>
      </c>
      <c r="C36" s="8" t="s">
        <v>16</v>
      </c>
      <c r="D36" s="8" t="s">
        <v>147</v>
      </c>
      <c r="E36" s="8" t="s">
        <v>148</v>
      </c>
      <c r="F36" s="8" t="s">
        <v>19</v>
      </c>
      <c r="G36" s="8" t="s">
        <v>152</v>
      </c>
      <c r="H36" s="8" t="s">
        <v>158</v>
      </c>
      <c r="I36" s="8" t="s">
        <v>137</v>
      </c>
      <c r="J36" s="8" t="s">
        <v>23</v>
      </c>
      <c r="K36" s="8" t="s">
        <v>137</v>
      </c>
      <c r="L36" s="12">
        <v>83.7</v>
      </c>
      <c r="M36" s="12">
        <f t="shared" si="1"/>
        <v>79.18</v>
      </c>
      <c r="N36" s="14"/>
    </row>
    <row r="37" s="1" customFormat="1" ht="18" customHeight="1" spans="1:14">
      <c r="A37" s="8">
        <v>35</v>
      </c>
      <c r="B37" s="8" t="s">
        <v>159</v>
      </c>
      <c r="C37" s="8" t="s">
        <v>16</v>
      </c>
      <c r="D37" s="8" t="s">
        <v>147</v>
      </c>
      <c r="E37" s="8" t="s">
        <v>148</v>
      </c>
      <c r="F37" s="8" t="s">
        <v>19</v>
      </c>
      <c r="G37" s="8" t="s">
        <v>136</v>
      </c>
      <c r="H37" s="8" t="s">
        <v>90</v>
      </c>
      <c r="I37" s="8" t="s">
        <v>160</v>
      </c>
      <c r="J37" s="8" t="s">
        <v>23</v>
      </c>
      <c r="K37" s="8" t="s">
        <v>160</v>
      </c>
      <c r="L37" s="12">
        <v>83.9</v>
      </c>
      <c r="M37" s="12">
        <f t="shared" si="1"/>
        <v>79.11</v>
      </c>
      <c r="N37" s="15"/>
    </row>
    <row r="38" s="1" customFormat="1" ht="18" customHeight="1" spans="1:14">
      <c r="A38" s="8">
        <v>36</v>
      </c>
      <c r="B38" s="8" t="s">
        <v>161</v>
      </c>
      <c r="C38" s="8" t="s">
        <v>16</v>
      </c>
      <c r="D38" s="8" t="s">
        <v>162</v>
      </c>
      <c r="E38" s="8" t="s">
        <v>163</v>
      </c>
      <c r="F38" s="8" t="s">
        <v>34</v>
      </c>
      <c r="G38" s="8" t="s">
        <v>40</v>
      </c>
      <c r="H38" s="8" t="s">
        <v>35</v>
      </c>
      <c r="I38" s="8" t="s">
        <v>164</v>
      </c>
      <c r="J38" s="8" t="s">
        <v>23</v>
      </c>
      <c r="K38" s="8" t="s">
        <v>164</v>
      </c>
      <c r="L38" s="12">
        <v>82.4</v>
      </c>
      <c r="M38" s="12">
        <f t="shared" si="1"/>
        <v>80.26</v>
      </c>
      <c r="N38" s="13">
        <v>2</v>
      </c>
    </row>
    <row r="39" s="1" customFormat="1" ht="18" customHeight="1" spans="1:14">
      <c r="A39" s="8">
        <v>37</v>
      </c>
      <c r="B39" s="8" t="s">
        <v>165</v>
      </c>
      <c r="C39" s="8" t="s">
        <v>46</v>
      </c>
      <c r="D39" s="8" t="s">
        <v>162</v>
      </c>
      <c r="E39" s="8" t="s">
        <v>163</v>
      </c>
      <c r="F39" s="8" t="s">
        <v>34</v>
      </c>
      <c r="G39" s="8" t="s">
        <v>40</v>
      </c>
      <c r="H39" s="8" t="s">
        <v>36</v>
      </c>
      <c r="I39" s="8" t="s">
        <v>166</v>
      </c>
      <c r="J39" s="8" t="s">
        <v>23</v>
      </c>
      <c r="K39" s="8" t="s">
        <v>166</v>
      </c>
      <c r="L39" s="12">
        <v>81.6</v>
      </c>
      <c r="M39" s="12">
        <f t="shared" si="1"/>
        <v>80.09</v>
      </c>
      <c r="N39" s="15"/>
    </row>
    <row r="40" s="1" customFormat="1" ht="18" customHeight="1" spans="1:14">
      <c r="A40" s="8">
        <v>38</v>
      </c>
      <c r="B40" s="8" t="s">
        <v>167</v>
      </c>
      <c r="C40" s="8" t="s">
        <v>16</v>
      </c>
      <c r="D40" s="8" t="s">
        <v>168</v>
      </c>
      <c r="E40" s="8" t="s">
        <v>169</v>
      </c>
      <c r="F40" s="8" t="s">
        <v>34</v>
      </c>
      <c r="G40" s="8" t="s">
        <v>97</v>
      </c>
      <c r="H40" s="8" t="s">
        <v>51</v>
      </c>
      <c r="I40" s="8" t="s">
        <v>170</v>
      </c>
      <c r="J40" s="8" t="s">
        <v>23</v>
      </c>
      <c r="K40" s="8" t="s">
        <v>170</v>
      </c>
      <c r="L40" s="12">
        <v>86.5</v>
      </c>
      <c r="M40" s="12">
        <f t="shared" si="1"/>
        <v>83.8</v>
      </c>
      <c r="N40" s="13">
        <v>4</v>
      </c>
    </row>
    <row r="41" s="1" customFormat="1" ht="18" customHeight="1" spans="1:14">
      <c r="A41" s="8">
        <v>39</v>
      </c>
      <c r="B41" s="8" t="s">
        <v>171</v>
      </c>
      <c r="C41" s="8" t="s">
        <v>16</v>
      </c>
      <c r="D41" s="8" t="s">
        <v>168</v>
      </c>
      <c r="E41" s="8" t="s">
        <v>169</v>
      </c>
      <c r="F41" s="8" t="s">
        <v>34</v>
      </c>
      <c r="G41" s="8" t="s">
        <v>172</v>
      </c>
      <c r="H41" s="8" t="s">
        <v>43</v>
      </c>
      <c r="I41" s="8" t="s">
        <v>164</v>
      </c>
      <c r="J41" s="8" t="s">
        <v>23</v>
      </c>
      <c r="K41" s="8" t="s">
        <v>164</v>
      </c>
      <c r="L41" s="12">
        <v>83.8</v>
      </c>
      <c r="M41" s="12">
        <f t="shared" si="1"/>
        <v>80.82</v>
      </c>
      <c r="N41" s="14"/>
    </row>
    <row r="42" s="1" customFormat="1" ht="18" customHeight="1" spans="1:14">
      <c r="A42" s="8">
        <v>40</v>
      </c>
      <c r="B42" s="8" t="s">
        <v>173</v>
      </c>
      <c r="C42" s="8" t="s">
        <v>16</v>
      </c>
      <c r="D42" s="8" t="s">
        <v>168</v>
      </c>
      <c r="E42" s="8" t="s">
        <v>169</v>
      </c>
      <c r="F42" s="8" t="s">
        <v>34</v>
      </c>
      <c r="G42" s="8" t="s">
        <v>127</v>
      </c>
      <c r="H42" s="8" t="s">
        <v>39</v>
      </c>
      <c r="I42" s="8" t="s">
        <v>174</v>
      </c>
      <c r="J42" s="8" t="s">
        <v>23</v>
      </c>
      <c r="K42" s="8" t="s">
        <v>174</v>
      </c>
      <c r="L42" s="12">
        <v>83.5</v>
      </c>
      <c r="M42" s="12">
        <f t="shared" si="1"/>
        <v>79.65</v>
      </c>
      <c r="N42" s="14"/>
    </row>
    <row r="43" s="1" customFormat="1" ht="18" customHeight="1" spans="1:14">
      <c r="A43" s="8">
        <v>41</v>
      </c>
      <c r="B43" s="8" t="s">
        <v>175</v>
      </c>
      <c r="C43" s="8" t="s">
        <v>16</v>
      </c>
      <c r="D43" s="8" t="s">
        <v>168</v>
      </c>
      <c r="E43" s="8" t="s">
        <v>169</v>
      </c>
      <c r="F43" s="8" t="s">
        <v>34</v>
      </c>
      <c r="G43" s="8" t="s">
        <v>176</v>
      </c>
      <c r="H43" s="8" t="s">
        <v>68</v>
      </c>
      <c r="I43" s="8" t="s">
        <v>177</v>
      </c>
      <c r="J43" s="8" t="s">
        <v>23</v>
      </c>
      <c r="K43" s="8" t="s">
        <v>177</v>
      </c>
      <c r="L43" s="12">
        <v>85.8</v>
      </c>
      <c r="M43" s="12">
        <f t="shared" si="1"/>
        <v>79.62</v>
      </c>
      <c r="N43" s="15"/>
    </row>
    <row r="44" s="1" customFormat="1" ht="18" customHeight="1" spans="1:14">
      <c r="A44" s="8">
        <v>42</v>
      </c>
      <c r="B44" s="8" t="s">
        <v>178</v>
      </c>
      <c r="C44" s="8" t="s">
        <v>16</v>
      </c>
      <c r="D44" s="8" t="s">
        <v>179</v>
      </c>
      <c r="E44" s="8" t="s">
        <v>180</v>
      </c>
      <c r="F44" s="8" t="s">
        <v>34</v>
      </c>
      <c r="G44" s="8" t="s">
        <v>143</v>
      </c>
      <c r="H44" s="8" t="s">
        <v>68</v>
      </c>
      <c r="I44" s="8" t="s">
        <v>181</v>
      </c>
      <c r="J44" s="8" t="s">
        <v>23</v>
      </c>
      <c r="K44" s="8" t="s">
        <v>181</v>
      </c>
      <c r="L44" s="12">
        <v>81.8</v>
      </c>
      <c r="M44" s="12">
        <f t="shared" ref="M44:M57" si="2">K44/1.2*0.6+L44*0.4</f>
        <v>77.92</v>
      </c>
      <c r="N44" s="13">
        <v>7</v>
      </c>
    </row>
    <row r="45" s="1" customFormat="1" ht="18" customHeight="1" spans="1:14">
      <c r="A45" s="8">
        <v>43</v>
      </c>
      <c r="B45" s="8" t="s">
        <v>182</v>
      </c>
      <c r="C45" s="8" t="s">
        <v>16</v>
      </c>
      <c r="D45" s="8" t="s">
        <v>179</v>
      </c>
      <c r="E45" s="8" t="s">
        <v>180</v>
      </c>
      <c r="F45" s="8" t="s">
        <v>34</v>
      </c>
      <c r="G45" s="8" t="s">
        <v>183</v>
      </c>
      <c r="H45" s="8" t="s">
        <v>184</v>
      </c>
      <c r="I45" s="8" t="s">
        <v>185</v>
      </c>
      <c r="J45" s="8" t="s">
        <v>23</v>
      </c>
      <c r="K45" s="8" t="s">
        <v>185</v>
      </c>
      <c r="L45" s="12">
        <v>80.4</v>
      </c>
      <c r="M45" s="12">
        <f t="shared" si="2"/>
        <v>76.56</v>
      </c>
      <c r="N45" s="14"/>
    </row>
    <row r="46" s="1" customFormat="1" ht="18" customHeight="1" spans="1:14">
      <c r="A46" s="8">
        <v>44</v>
      </c>
      <c r="B46" s="8" t="s">
        <v>186</v>
      </c>
      <c r="C46" s="8" t="s">
        <v>16</v>
      </c>
      <c r="D46" s="8" t="s">
        <v>179</v>
      </c>
      <c r="E46" s="8" t="s">
        <v>180</v>
      </c>
      <c r="F46" s="8" t="s">
        <v>34</v>
      </c>
      <c r="G46" s="8" t="s">
        <v>136</v>
      </c>
      <c r="H46" s="8" t="s">
        <v>187</v>
      </c>
      <c r="I46" s="8" t="s">
        <v>188</v>
      </c>
      <c r="J46" s="8" t="s">
        <v>23</v>
      </c>
      <c r="K46" s="8" t="s">
        <v>188</v>
      </c>
      <c r="L46" s="12">
        <v>80.6</v>
      </c>
      <c r="M46" s="12">
        <f t="shared" si="2"/>
        <v>76.14</v>
      </c>
      <c r="N46" s="14"/>
    </row>
    <row r="47" s="1" customFormat="1" ht="18" customHeight="1" spans="1:14">
      <c r="A47" s="8">
        <v>45</v>
      </c>
      <c r="B47" s="8" t="s">
        <v>189</v>
      </c>
      <c r="C47" s="8" t="s">
        <v>46</v>
      </c>
      <c r="D47" s="8" t="s">
        <v>179</v>
      </c>
      <c r="E47" s="8" t="s">
        <v>180</v>
      </c>
      <c r="F47" s="8" t="s">
        <v>34</v>
      </c>
      <c r="G47" s="8" t="s">
        <v>107</v>
      </c>
      <c r="H47" s="8" t="s">
        <v>61</v>
      </c>
      <c r="I47" s="8" t="s">
        <v>91</v>
      </c>
      <c r="J47" s="8" t="s">
        <v>23</v>
      </c>
      <c r="K47" s="8" t="s">
        <v>91</v>
      </c>
      <c r="L47" s="12">
        <v>79.2</v>
      </c>
      <c r="M47" s="12">
        <f t="shared" si="2"/>
        <v>76.03</v>
      </c>
      <c r="N47" s="14"/>
    </row>
    <row r="48" s="1" customFormat="1" ht="18" customHeight="1" spans="1:14">
      <c r="A48" s="8">
        <v>46</v>
      </c>
      <c r="B48" s="8" t="s">
        <v>190</v>
      </c>
      <c r="C48" s="8" t="s">
        <v>46</v>
      </c>
      <c r="D48" s="8" t="s">
        <v>179</v>
      </c>
      <c r="E48" s="8" t="s">
        <v>180</v>
      </c>
      <c r="F48" s="8" t="s">
        <v>34</v>
      </c>
      <c r="G48" s="8" t="s">
        <v>176</v>
      </c>
      <c r="H48" s="8" t="s">
        <v>191</v>
      </c>
      <c r="I48" s="8" t="s">
        <v>192</v>
      </c>
      <c r="J48" s="8" t="s">
        <v>23</v>
      </c>
      <c r="K48" s="8" t="s">
        <v>192</v>
      </c>
      <c r="L48" s="12">
        <v>77</v>
      </c>
      <c r="M48" s="12">
        <f t="shared" si="2"/>
        <v>74.75</v>
      </c>
      <c r="N48" s="14"/>
    </row>
    <row r="49" s="1" customFormat="1" ht="18" customHeight="1" spans="1:14">
      <c r="A49" s="8">
        <v>47</v>
      </c>
      <c r="B49" s="8" t="s">
        <v>193</v>
      </c>
      <c r="C49" s="8" t="s">
        <v>16</v>
      </c>
      <c r="D49" s="8" t="s">
        <v>179</v>
      </c>
      <c r="E49" s="8" t="s">
        <v>180</v>
      </c>
      <c r="F49" s="8" t="s">
        <v>34</v>
      </c>
      <c r="G49" s="8" t="s">
        <v>107</v>
      </c>
      <c r="H49" s="8" t="s">
        <v>187</v>
      </c>
      <c r="I49" s="8" t="s">
        <v>194</v>
      </c>
      <c r="J49" s="8" t="s">
        <v>23</v>
      </c>
      <c r="K49" s="8" t="s">
        <v>194</v>
      </c>
      <c r="L49" s="12">
        <v>77.8</v>
      </c>
      <c r="M49" s="12">
        <f t="shared" si="2"/>
        <v>74.42</v>
      </c>
      <c r="N49" s="14"/>
    </row>
    <row r="50" s="1" customFormat="1" ht="18" customHeight="1" spans="1:14">
      <c r="A50" s="8">
        <v>48</v>
      </c>
      <c r="B50" s="8" t="s">
        <v>195</v>
      </c>
      <c r="C50" s="8" t="s">
        <v>16</v>
      </c>
      <c r="D50" s="8" t="s">
        <v>179</v>
      </c>
      <c r="E50" s="8" t="s">
        <v>180</v>
      </c>
      <c r="F50" s="8" t="s">
        <v>34</v>
      </c>
      <c r="G50" s="8" t="s">
        <v>176</v>
      </c>
      <c r="H50" s="8" t="s">
        <v>196</v>
      </c>
      <c r="I50" s="8" t="s">
        <v>197</v>
      </c>
      <c r="J50" s="8" t="s">
        <v>23</v>
      </c>
      <c r="K50" s="8" t="s">
        <v>197</v>
      </c>
      <c r="L50" s="12">
        <v>78.8</v>
      </c>
      <c r="M50" s="12">
        <f t="shared" si="2"/>
        <v>73.22</v>
      </c>
      <c r="N50" s="15"/>
    </row>
    <row r="51" spans="14:14">
      <c r="N51" s="16">
        <f>SUM(N3:N50)</f>
        <v>48</v>
      </c>
    </row>
  </sheetData>
  <sortState ref="B112:O125">
    <sortCondition ref="M112:M125" descending="1"/>
  </sortState>
  <mergeCells count="13">
    <mergeCell ref="A1:L1"/>
    <mergeCell ref="N3:N5"/>
    <mergeCell ref="N6:N8"/>
    <mergeCell ref="N9:N10"/>
    <mergeCell ref="N11:N13"/>
    <mergeCell ref="N14:N15"/>
    <mergeCell ref="N18:N19"/>
    <mergeCell ref="N20:N21"/>
    <mergeCell ref="N27:N31"/>
    <mergeCell ref="N32:N37"/>
    <mergeCell ref="N38:N39"/>
    <mergeCell ref="N40:N43"/>
    <mergeCell ref="N44:N50"/>
  </mergeCells>
  <pageMargins left="0.354330708661417" right="0.354330708661417" top="0.78740157480315" bottom="0.984251968503937" header="0.511811023622047" footer="0.511811023622047"/>
  <pageSetup paperSize="9" scale="79" fitToHeight="0" pageOrder="overThenDown" orientation="portrait" cellComments="asDisplayed" useFirstPageNumber="1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入围体检、考察名单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cca</dc:creator>
  <cp:lastModifiedBy>王丽</cp:lastModifiedBy>
  <dcterms:created xsi:type="dcterms:W3CDTF">2020-09-13T08:25:00Z</dcterms:created>
  <dcterms:modified xsi:type="dcterms:W3CDTF">2020-09-14T02:44:33Z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