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4376" windowHeight="448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7" i="1" l="1"/>
  <c r="I8" i="1"/>
  <c r="I9" i="1"/>
  <c r="K32" i="1"/>
  <c r="I32" i="1"/>
  <c r="K31" i="1"/>
  <c r="I31" i="1"/>
  <c r="K30" i="1"/>
  <c r="I30" i="1"/>
  <c r="K29" i="1"/>
  <c r="I29" i="1"/>
  <c r="K28" i="1"/>
  <c r="I28" i="1"/>
  <c r="K27" i="1"/>
  <c r="I27" i="1"/>
  <c r="K26" i="1"/>
  <c r="I26" i="1"/>
  <c r="K25" i="1"/>
  <c r="I25" i="1"/>
  <c r="K24" i="1"/>
  <c r="I24" i="1"/>
  <c r="K23" i="1"/>
  <c r="I23" i="1"/>
  <c r="K22" i="1"/>
  <c r="I22" i="1"/>
  <c r="K21" i="1"/>
  <c r="I21" i="1"/>
  <c r="K20" i="1"/>
  <c r="I20" i="1"/>
  <c r="I19" i="1"/>
  <c r="K18" i="1"/>
  <c r="I18" i="1"/>
  <c r="K17" i="1"/>
  <c r="I17" i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K8" i="1"/>
  <c r="K7" i="1"/>
  <c r="K6" i="1"/>
  <c r="I6" i="1"/>
  <c r="K5" i="1"/>
  <c r="I5" i="1"/>
  <c r="K4" i="1"/>
  <c r="I4" i="1"/>
  <c r="L9" i="1" l="1"/>
  <c r="L5" i="1"/>
  <c r="L15" i="1"/>
  <c r="L30" i="1"/>
  <c r="L14" i="1"/>
  <c r="L16" i="1"/>
  <c r="L18" i="1"/>
  <c r="L20" i="1"/>
  <c r="L23" i="1"/>
  <c r="L29" i="1"/>
  <c r="L31" i="1"/>
  <c r="L27" i="1"/>
  <c r="L24" i="1"/>
  <c r="L8" i="1"/>
  <c r="L21" i="1"/>
  <c r="L19" i="1"/>
  <c r="L12" i="1"/>
  <c r="L22" i="1"/>
  <c r="L11" i="1"/>
  <c r="L13" i="1"/>
  <c r="L26" i="1"/>
  <c r="L28" i="1"/>
  <c r="L7" i="1"/>
  <c r="L10" i="1"/>
  <c r="L17" i="1"/>
  <c r="L25" i="1"/>
  <c r="L32" i="1"/>
  <c r="L4" i="1"/>
  <c r="L6" i="1"/>
</calcChain>
</file>

<file path=xl/sharedStrings.xml><?xml version="1.0" encoding="utf-8"?>
<sst xmlns="http://schemas.openxmlformats.org/spreadsheetml/2006/main" count="60" uniqueCount="38">
  <si>
    <t>行政辖区</t>
  </si>
  <si>
    <t>招聘岗位代码</t>
  </si>
  <si>
    <t>招聘单位</t>
  </si>
  <si>
    <t>学段</t>
  </si>
  <si>
    <t>学科</t>
  </si>
  <si>
    <t>计划数</t>
  </si>
  <si>
    <t>入围名单
准考证号</t>
  </si>
  <si>
    <r>
      <rPr>
        <b/>
        <sz val="11"/>
        <color theme="1"/>
        <rFont val="宋体"/>
        <family val="3"/>
        <charset val="134"/>
        <scheme val="major"/>
      </rPr>
      <t xml:space="preserve">笔试成绩
</t>
    </r>
    <r>
      <rPr>
        <b/>
        <sz val="8"/>
        <color theme="1"/>
        <rFont val="宋体"/>
        <family val="3"/>
        <charset val="134"/>
        <scheme val="major"/>
      </rPr>
      <t>（含政策加分）</t>
    </r>
  </si>
  <si>
    <t>笔试折算
成绩</t>
  </si>
  <si>
    <t>专业测试
成绩</t>
  </si>
  <si>
    <t>专业测试
折算成绩</t>
  </si>
  <si>
    <t>合成总
成绩</t>
  </si>
  <si>
    <t>名次</t>
  </si>
  <si>
    <t>博望区</t>
  </si>
  <si>
    <t>博望区
教育局</t>
  </si>
  <si>
    <t>语文</t>
  </si>
  <si>
    <t>340506001002</t>
  </si>
  <si>
    <t>340506001005</t>
  </si>
  <si>
    <t>340506001001</t>
    <phoneticPr fontId="2" type="noConversion"/>
  </si>
  <si>
    <t>高级中学</t>
    <phoneticPr fontId="2" type="noConversion"/>
  </si>
  <si>
    <t>数学</t>
    <phoneticPr fontId="2" type="noConversion"/>
  </si>
  <si>
    <t>博望区
教育局</t>
    <phoneticPr fontId="2" type="noConversion"/>
  </si>
  <si>
    <t>英语</t>
    <phoneticPr fontId="2" type="noConversion"/>
  </si>
  <si>
    <t>物理</t>
    <phoneticPr fontId="2" type="noConversion"/>
  </si>
  <si>
    <t>历史</t>
    <phoneticPr fontId="2" type="noConversion"/>
  </si>
  <si>
    <t>340506001006</t>
    <phoneticPr fontId="2" type="noConversion"/>
  </si>
  <si>
    <t>340506001007</t>
    <phoneticPr fontId="2" type="noConversion"/>
  </si>
  <si>
    <t>340506001008</t>
    <phoneticPr fontId="2" type="noConversion"/>
  </si>
  <si>
    <t>340506001003</t>
    <phoneticPr fontId="2" type="noConversion"/>
  </si>
  <si>
    <t>340506001004</t>
    <phoneticPr fontId="2" type="noConversion"/>
  </si>
  <si>
    <t>高级中学</t>
    <phoneticPr fontId="2" type="noConversion"/>
  </si>
  <si>
    <t>高级中学</t>
    <phoneticPr fontId="2" type="noConversion"/>
  </si>
  <si>
    <t>生物</t>
    <phoneticPr fontId="2" type="noConversion"/>
  </si>
  <si>
    <t>地理</t>
    <phoneticPr fontId="2" type="noConversion"/>
  </si>
  <si>
    <t>备注</t>
    <phoneticPr fontId="2" type="noConversion"/>
  </si>
  <si>
    <t>缺考</t>
    <phoneticPr fontId="2" type="noConversion"/>
  </si>
  <si>
    <t>拟参加体检</t>
  </si>
  <si>
    <t>2020年博望区中小学新任教师公开招聘专业测试成绩、总成绩和
拟参加体检人员名单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</si>
</sst>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ajor"/>
    </font>
    <font>
      <b/>
      <sz val="8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D1" zoomScale="134" zoomScaleNormal="134" workbookViewId="0">
      <selection activeCell="M5" sqref="M5"/>
    </sheetView>
  </sheetViews>
  <sheetFormatPr defaultColWidth="9" defaultRowHeight="14.4" x14ac:dyDescent="0.25"/>
  <cols>
    <col min="1" max="1" width="9.6640625" style="1" customWidth="1"/>
    <col min="2" max="2" width="14.44140625" style="1" customWidth="1"/>
    <col min="3" max="3" width="8.6640625" style="1" customWidth="1"/>
    <col min="4" max="4" width="6.109375" style="1" customWidth="1"/>
    <col min="5" max="5" width="6.44140625" style="1" customWidth="1"/>
    <col min="6" max="6" width="6.109375" style="1" customWidth="1"/>
    <col min="7" max="7" width="11.88671875" style="1" customWidth="1"/>
    <col min="8" max="8" width="10.21875" style="1" customWidth="1"/>
    <col min="9" max="9" width="9.33203125" style="1" customWidth="1"/>
    <col min="10" max="10" width="8.6640625" style="1" customWidth="1"/>
    <col min="11" max="11" width="9.6640625" style="1" customWidth="1"/>
    <col min="12" max="12" width="9" style="1" customWidth="1"/>
    <col min="13" max="13" width="6.109375" style="1" customWidth="1"/>
    <col min="14" max="14" width="10.5546875" style="1" customWidth="1"/>
    <col min="15" max="16384" width="9" style="1"/>
  </cols>
  <sheetData>
    <row r="1" spans="1:14" ht="55.2" customHeight="1" x14ac:dyDescent="0.25">
      <c r="A1" s="27" t="s">
        <v>37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3.95" customHeight="1" x14ac:dyDescent="0.25">
      <c r="A2" s="8" t="s">
        <v>0</v>
      </c>
      <c r="B2" s="8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10" t="s">
        <v>12</v>
      </c>
      <c r="N2" s="6" t="s">
        <v>34</v>
      </c>
    </row>
    <row r="3" spans="1:14" ht="28.8" customHeight="1" x14ac:dyDescent="0.25">
      <c r="A3" s="9"/>
      <c r="B3" s="9"/>
      <c r="C3" s="10"/>
      <c r="D3" s="10"/>
      <c r="E3" s="10"/>
      <c r="F3" s="10"/>
      <c r="G3" s="8"/>
      <c r="H3" s="8"/>
      <c r="I3" s="11"/>
      <c r="J3" s="11"/>
      <c r="K3" s="11"/>
      <c r="L3" s="11"/>
      <c r="M3" s="8"/>
      <c r="N3" s="7"/>
    </row>
    <row r="4" spans="1:14" ht="13.95" customHeight="1" x14ac:dyDescent="0.25">
      <c r="A4" s="12" t="s">
        <v>13</v>
      </c>
      <c r="B4" s="18" t="s">
        <v>18</v>
      </c>
      <c r="C4" s="16" t="s">
        <v>14</v>
      </c>
      <c r="D4" s="16" t="s">
        <v>19</v>
      </c>
      <c r="E4" s="16" t="s">
        <v>15</v>
      </c>
      <c r="F4" s="15">
        <v>1</v>
      </c>
      <c r="G4" s="2">
        <v>505003921</v>
      </c>
      <c r="H4" s="3">
        <v>73</v>
      </c>
      <c r="I4" s="2">
        <f>ROUND(H4*0.6/1.2,2)</f>
        <v>36.5</v>
      </c>
      <c r="J4" s="2">
        <v>81</v>
      </c>
      <c r="K4" s="2">
        <f>ROUND(J4*0.4,2)</f>
        <v>32.4</v>
      </c>
      <c r="L4" s="2">
        <f>I4+K4</f>
        <v>68.900000000000006</v>
      </c>
      <c r="M4" s="2">
        <v>1</v>
      </c>
      <c r="N4" s="5" t="s">
        <v>36</v>
      </c>
    </row>
    <row r="5" spans="1:14" ht="13.95" customHeight="1" x14ac:dyDescent="0.25">
      <c r="A5" s="13"/>
      <c r="B5" s="18"/>
      <c r="C5" s="16"/>
      <c r="D5" s="16"/>
      <c r="E5" s="16"/>
      <c r="F5" s="15"/>
      <c r="G5" s="2">
        <v>505004001</v>
      </c>
      <c r="H5" s="3">
        <v>70.2</v>
      </c>
      <c r="I5" s="2">
        <f t="shared" ref="I5:I32" si="0">ROUND(H5*0.6/1.2,2)</f>
        <v>35.1</v>
      </c>
      <c r="J5" s="2">
        <v>72.33</v>
      </c>
      <c r="K5" s="2">
        <f t="shared" ref="K5:K32" si="1">ROUND(J5*0.4,2)</f>
        <v>28.93</v>
      </c>
      <c r="L5" s="2">
        <f t="shared" ref="L5:L32" si="2">I5+K5</f>
        <v>64.03</v>
      </c>
      <c r="M5" s="2">
        <v>2</v>
      </c>
      <c r="N5" s="5"/>
    </row>
    <row r="6" spans="1:14" ht="13.95" customHeight="1" x14ac:dyDescent="0.25">
      <c r="A6" s="13"/>
      <c r="B6" s="18"/>
      <c r="C6" s="16"/>
      <c r="D6" s="16"/>
      <c r="E6" s="16"/>
      <c r="F6" s="15"/>
      <c r="G6" s="2">
        <v>505004025</v>
      </c>
      <c r="H6" s="3">
        <v>69.3</v>
      </c>
      <c r="I6" s="2">
        <f t="shared" si="0"/>
        <v>34.65</v>
      </c>
      <c r="J6" s="2">
        <v>69.67</v>
      </c>
      <c r="K6" s="2">
        <f t="shared" si="1"/>
        <v>27.87</v>
      </c>
      <c r="L6" s="2">
        <f t="shared" si="2"/>
        <v>62.519999999999996</v>
      </c>
      <c r="M6" s="2">
        <v>3</v>
      </c>
      <c r="N6" s="5"/>
    </row>
    <row r="7" spans="1:14" ht="13.95" customHeight="1" x14ac:dyDescent="0.25">
      <c r="A7" s="13"/>
      <c r="B7" s="22" t="s">
        <v>16</v>
      </c>
      <c r="C7" s="16" t="s">
        <v>14</v>
      </c>
      <c r="D7" s="16" t="s">
        <v>19</v>
      </c>
      <c r="E7" s="16" t="s">
        <v>15</v>
      </c>
      <c r="F7" s="15">
        <v>1</v>
      </c>
      <c r="G7" s="2">
        <v>505004010</v>
      </c>
      <c r="H7" s="3">
        <v>84.1</v>
      </c>
      <c r="I7" s="2">
        <f t="shared" si="0"/>
        <v>42.05</v>
      </c>
      <c r="J7" s="2">
        <v>92.33</v>
      </c>
      <c r="K7" s="2">
        <f t="shared" si="1"/>
        <v>36.93</v>
      </c>
      <c r="L7" s="2">
        <f t="shared" si="2"/>
        <v>78.97999999999999</v>
      </c>
      <c r="M7" s="2">
        <v>1</v>
      </c>
      <c r="N7" s="5" t="s">
        <v>36</v>
      </c>
    </row>
    <row r="8" spans="1:14" ht="13.95" customHeight="1" x14ac:dyDescent="0.25">
      <c r="A8" s="13"/>
      <c r="B8" s="23"/>
      <c r="C8" s="16"/>
      <c r="D8" s="16"/>
      <c r="E8" s="16"/>
      <c r="F8" s="15"/>
      <c r="G8" s="2">
        <v>505004019</v>
      </c>
      <c r="H8" s="3">
        <v>83.6</v>
      </c>
      <c r="I8" s="2">
        <f t="shared" si="0"/>
        <v>41.8</v>
      </c>
      <c r="J8" s="2">
        <v>87.33</v>
      </c>
      <c r="K8" s="2">
        <f t="shared" si="1"/>
        <v>34.93</v>
      </c>
      <c r="L8" s="2">
        <f t="shared" si="2"/>
        <v>76.72999999999999</v>
      </c>
      <c r="M8" s="2">
        <v>2</v>
      </c>
      <c r="N8" s="5"/>
    </row>
    <row r="9" spans="1:14" ht="13.95" customHeight="1" thickBot="1" x14ac:dyDescent="0.3">
      <c r="A9" s="13"/>
      <c r="B9" s="24"/>
      <c r="C9" s="16"/>
      <c r="D9" s="16"/>
      <c r="E9" s="16"/>
      <c r="F9" s="15"/>
      <c r="G9" s="2">
        <v>505004007</v>
      </c>
      <c r="H9" s="3">
        <v>81.400000000000006</v>
      </c>
      <c r="I9" s="2">
        <f t="shared" si="0"/>
        <v>40.700000000000003</v>
      </c>
      <c r="J9" s="2">
        <v>82.33</v>
      </c>
      <c r="K9" s="2">
        <f t="shared" si="1"/>
        <v>32.93</v>
      </c>
      <c r="L9" s="2">
        <f t="shared" si="2"/>
        <v>73.63</v>
      </c>
      <c r="M9" s="2">
        <v>3</v>
      </c>
      <c r="N9" s="5"/>
    </row>
    <row r="10" spans="1:14" ht="13.95" customHeight="1" x14ac:dyDescent="0.25">
      <c r="A10" s="13"/>
      <c r="B10" s="25" t="s">
        <v>28</v>
      </c>
      <c r="C10" s="12" t="s">
        <v>14</v>
      </c>
      <c r="D10" s="12" t="s">
        <v>19</v>
      </c>
      <c r="E10" s="12" t="s">
        <v>20</v>
      </c>
      <c r="F10" s="19">
        <v>2</v>
      </c>
      <c r="G10" s="3">
        <v>505005311</v>
      </c>
      <c r="H10" s="3">
        <v>98.7</v>
      </c>
      <c r="I10" s="2">
        <f t="shared" si="0"/>
        <v>49.35</v>
      </c>
      <c r="J10" s="4">
        <v>84.33</v>
      </c>
      <c r="K10" s="2">
        <f t="shared" si="1"/>
        <v>33.729999999999997</v>
      </c>
      <c r="L10" s="2">
        <f t="shared" si="2"/>
        <v>83.08</v>
      </c>
      <c r="M10" s="2">
        <v>1</v>
      </c>
      <c r="N10" s="5" t="s">
        <v>36</v>
      </c>
    </row>
    <row r="11" spans="1:14" ht="13.95" customHeight="1" x14ac:dyDescent="0.25">
      <c r="A11" s="13"/>
      <c r="B11" s="23"/>
      <c r="C11" s="13"/>
      <c r="D11" s="13"/>
      <c r="E11" s="13"/>
      <c r="F11" s="20"/>
      <c r="G11" s="3">
        <v>505005327</v>
      </c>
      <c r="H11" s="3">
        <v>96.5</v>
      </c>
      <c r="I11" s="2">
        <f t="shared" si="0"/>
        <v>48.25</v>
      </c>
      <c r="J11" s="4">
        <v>84.33</v>
      </c>
      <c r="K11" s="2">
        <f t="shared" si="1"/>
        <v>33.729999999999997</v>
      </c>
      <c r="L11" s="2">
        <f t="shared" si="2"/>
        <v>81.97999999999999</v>
      </c>
      <c r="M11" s="2">
        <v>2</v>
      </c>
      <c r="N11" s="5" t="s">
        <v>36</v>
      </c>
    </row>
    <row r="12" spans="1:14" ht="13.95" customHeight="1" x14ac:dyDescent="0.25">
      <c r="A12" s="13"/>
      <c r="B12" s="23"/>
      <c r="C12" s="13"/>
      <c r="D12" s="13"/>
      <c r="E12" s="13"/>
      <c r="F12" s="20"/>
      <c r="G12" s="3">
        <v>505005315</v>
      </c>
      <c r="H12" s="3">
        <v>93.9</v>
      </c>
      <c r="I12" s="2">
        <f t="shared" si="0"/>
        <v>46.95</v>
      </c>
      <c r="J12" s="4">
        <v>80</v>
      </c>
      <c r="K12" s="2">
        <f t="shared" si="1"/>
        <v>32</v>
      </c>
      <c r="L12" s="2">
        <f t="shared" si="2"/>
        <v>78.95</v>
      </c>
      <c r="M12" s="2">
        <v>3</v>
      </c>
      <c r="N12" s="5"/>
    </row>
    <row r="13" spans="1:14" ht="13.95" customHeight="1" x14ac:dyDescent="0.25">
      <c r="A13" s="13"/>
      <c r="B13" s="23"/>
      <c r="C13" s="13"/>
      <c r="D13" s="13"/>
      <c r="E13" s="13"/>
      <c r="F13" s="20"/>
      <c r="G13" s="3">
        <v>505005414</v>
      </c>
      <c r="H13" s="3">
        <v>83.6</v>
      </c>
      <c r="I13" s="2">
        <f t="shared" si="0"/>
        <v>41.8</v>
      </c>
      <c r="J13" s="4">
        <v>71.67</v>
      </c>
      <c r="K13" s="2">
        <f t="shared" si="1"/>
        <v>28.67</v>
      </c>
      <c r="L13" s="2">
        <f t="shared" si="2"/>
        <v>70.47</v>
      </c>
      <c r="M13" s="2">
        <v>4</v>
      </c>
      <c r="N13" s="5"/>
    </row>
    <row r="14" spans="1:14" ht="13.95" customHeight="1" x14ac:dyDescent="0.25">
      <c r="A14" s="13"/>
      <c r="B14" s="23"/>
      <c r="C14" s="13"/>
      <c r="D14" s="13"/>
      <c r="E14" s="13"/>
      <c r="F14" s="20"/>
      <c r="G14" s="3">
        <v>505005408</v>
      </c>
      <c r="H14" s="3">
        <v>72.099999999999994</v>
      </c>
      <c r="I14" s="2">
        <f t="shared" si="0"/>
        <v>36.049999999999997</v>
      </c>
      <c r="J14" s="4">
        <v>78.33</v>
      </c>
      <c r="K14" s="2">
        <f t="shared" si="1"/>
        <v>31.33</v>
      </c>
      <c r="L14" s="2">
        <f t="shared" si="2"/>
        <v>67.38</v>
      </c>
      <c r="M14" s="2">
        <v>5</v>
      </c>
      <c r="N14" s="5"/>
    </row>
    <row r="15" spans="1:14" ht="13.95" customHeight="1" thickBot="1" x14ac:dyDescent="0.3">
      <c r="A15" s="13"/>
      <c r="B15" s="24"/>
      <c r="C15" s="17"/>
      <c r="D15" s="17"/>
      <c r="E15" s="17"/>
      <c r="F15" s="21"/>
      <c r="G15" s="3">
        <v>505005303</v>
      </c>
      <c r="H15" s="4">
        <v>68</v>
      </c>
      <c r="I15" s="2">
        <f t="shared" si="0"/>
        <v>34</v>
      </c>
      <c r="J15" s="4">
        <v>74.67</v>
      </c>
      <c r="K15" s="2">
        <f t="shared" si="1"/>
        <v>29.87</v>
      </c>
      <c r="L15" s="2">
        <f t="shared" si="2"/>
        <v>63.870000000000005</v>
      </c>
      <c r="M15" s="2">
        <v>6</v>
      </c>
      <c r="N15" s="5"/>
    </row>
    <row r="16" spans="1:14" ht="13.95" customHeight="1" x14ac:dyDescent="0.25">
      <c r="A16" s="13"/>
      <c r="B16" s="25" t="s">
        <v>29</v>
      </c>
      <c r="C16" s="12" t="s">
        <v>14</v>
      </c>
      <c r="D16" s="12" t="s">
        <v>19</v>
      </c>
      <c r="E16" s="12" t="s">
        <v>22</v>
      </c>
      <c r="F16" s="19">
        <v>2</v>
      </c>
      <c r="G16" s="3">
        <v>505006330</v>
      </c>
      <c r="H16" s="3">
        <v>98.6</v>
      </c>
      <c r="I16" s="2">
        <f t="shared" si="0"/>
        <v>49.3</v>
      </c>
      <c r="J16" s="4">
        <v>86.33</v>
      </c>
      <c r="K16" s="2">
        <f t="shared" si="1"/>
        <v>34.53</v>
      </c>
      <c r="L16" s="2">
        <f t="shared" si="2"/>
        <v>83.83</v>
      </c>
      <c r="M16" s="2">
        <v>1</v>
      </c>
      <c r="N16" s="5" t="s">
        <v>36</v>
      </c>
    </row>
    <row r="17" spans="1:14" ht="13.95" customHeight="1" x14ac:dyDescent="0.25">
      <c r="A17" s="13"/>
      <c r="B17" s="23"/>
      <c r="C17" s="13"/>
      <c r="D17" s="13"/>
      <c r="E17" s="13"/>
      <c r="F17" s="20"/>
      <c r="G17" s="3">
        <v>505006413</v>
      </c>
      <c r="H17" s="3">
        <v>97.2</v>
      </c>
      <c r="I17" s="2">
        <f t="shared" si="0"/>
        <v>48.6</v>
      </c>
      <c r="J17" s="4">
        <v>75</v>
      </c>
      <c r="K17" s="2">
        <f t="shared" si="1"/>
        <v>30</v>
      </c>
      <c r="L17" s="2">
        <f t="shared" si="2"/>
        <v>78.599999999999994</v>
      </c>
      <c r="M17" s="2">
        <v>3</v>
      </c>
      <c r="N17" s="5"/>
    </row>
    <row r="18" spans="1:14" ht="13.95" customHeight="1" x14ac:dyDescent="0.25">
      <c r="A18" s="13"/>
      <c r="B18" s="23"/>
      <c r="C18" s="13"/>
      <c r="D18" s="13"/>
      <c r="E18" s="13"/>
      <c r="F18" s="20"/>
      <c r="G18" s="3">
        <v>505006112</v>
      </c>
      <c r="H18" s="3">
        <v>96.8</v>
      </c>
      <c r="I18" s="2">
        <f t="shared" si="0"/>
        <v>48.4</v>
      </c>
      <c r="J18" s="4">
        <v>86.67</v>
      </c>
      <c r="K18" s="2">
        <f t="shared" si="1"/>
        <v>34.67</v>
      </c>
      <c r="L18" s="2">
        <f t="shared" si="2"/>
        <v>83.07</v>
      </c>
      <c r="M18" s="2">
        <v>2</v>
      </c>
      <c r="N18" s="5" t="s">
        <v>36</v>
      </c>
    </row>
    <row r="19" spans="1:14" ht="13.95" customHeight="1" x14ac:dyDescent="0.25">
      <c r="A19" s="13"/>
      <c r="B19" s="23"/>
      <c r="C19" s="13"/>
      <c r="D19" s="13"/>
      <c r="E19" s="13"/>
      <c r="F19" s="20"/>
      <c r="G19" s="3">
        <v>505006310</v>
      </c>
      <c r="H19" s="3">
        <v>94.3</v>
      </c>
      <c r="I19" s="2">
        <f t="shared" si="0"/>
        <v>47.15</v>
      </c>
      <c r="J19" s="4"/>
      <c r="K19" s="2"/>
      <c r="L19" s="2">
        <f t="shared" si="2"/>
        <v>47.15</v>
      </c>
      <c r="M19" s="2">
        <v>6</v>
      </c>
      <c r="N19" s="5" t="s">
        <v>35</v>
      </c>
    </row>
    <row r="20" spans="1:14" ht="13.95" customHeight="1" x14ac:dyDescent="0.25">
      <c r="A20" s="13"/>
      <c r="B20" s="23"/>
      <c r="C20" s="13"/>
      <c r="D20" s="13"/>
      <c r="E20" s="13"/>
      <c r="F20" s="20"/>
      <c r="G20" s="3">
        <v>505006120</v>
      </c>
      <c r="H20" s="3">
        <v>93.1</v>
      </c>
      <c r="I20" s="2">
        <f t="shared" si="0"/>
        <v>46.55</v>
      </c>
      <c r="J20" s="4">
        <v>77.67</v>
      </c>
      <c r="K20" s="2">
        <f t="shared" si="1"/>
        <v>31.07</v>
      </c>
      <c r="L20" s="2">
        <f t="shared" si="2"/>
        <v>77.62</v>
      </c>
      <c r="M20" s="2">
        <v>4</v>
      </c>
      <c r="N20" s="5"/>
    </row>
    <row r="21" spans="1:14" ht="13.95" customHeight="1" thickBot="1" x14ac:dyDescent="0.3">
      <c r="A21" s="13"/>
      <c r="B21" s="24"/>
      <c r="C21" s="17"/>
      <c r="D21" s="17"/>
      <c r="E21" s="17"/>
      <c r="F21" s="21"/>
      <c r="G21" s="3">
        <v>505006422</v>
      </c>
      <c r="H21" s="3">
        <v>92.9</v>
      </c>
      <c r="I21" s="2">
        <f t="shared" si="0"/>
        <v>46.45</v>
      </c>
      <c r="J21" s="4">
        <v>77.67</v>
      </c>
      <c r="K21" s="2">
        <f t="shared" si="1"/>
        <v>31.07</v>
      </c>
      <c r="L21" s="2">
        <f t="shared" si="2"/>
        <v>77.52000000000001</v>
      </c>
      <c r="M21" s="2">
        <v>5</v>
      </c>
      <c r="N21" s="5"/>
    </row>
    <row r="22" spans="1:14" ht="13.95" customHeight="1" x14ac:dyDescent="0.25">
      <c r="A22" s="13"/>
      <c r="B22" s="18" t="s">
        <v>17</v>
      </c>
      <c r="C22" s="16" t="s">
        <v>14</v>
      </c>
      <c r="D22" s="16" t="s">
        <v>19</v>
      </c>
      <c r="E22" s="16" t="s">
        <v>23</v>
      </c>
      <c r="F22" s="15">
        <v>1</v>
      </c>
      <c r="G22" s="3">
        <v>505003705</v>
      </c>
      <c r="H22" s="3">
        <v>79.7</v>
      </c>
      <c r="I22" s="2">
        <f t="shared" si="0"/>
        <v>39.85</v>
      </c>
      <c r="J22" s="4">
        <v>81.33</v>
      </c>
      <c r="K22" s="2">
        <f t="shared" si="1"/>
        <v>32.53</v>
      </c>
      <c r="L22" s="2">
        <f t="shared" si="2"/>
        <v>72.38</v>
      </c>
      <c r="M22" s="2">
        <v>1</v>
      </c>
      <c r="N22" s="5" t="s">
        <v>36</v>
      </c>
    </row>
    <row r="23" spans="1:14" ht="13.95" customHeight="1" x14ac:dyDescent="0.25">
      <c r="A23" s="13"/>
      <c r="B23" s="18"/>
      <c r="C23" s="16"/>
      <c r="D23" s="16"/>
      <c r="E23" s="16"/>
      <c r="F23" s="15"/>
      <c r="G23" s="3">
        <v>505003729</v>
      </c>
      <c r="H23" s="3">
        <v>76.7</v>
      </c>
      <c r="I23" s="2">
        <f t="shared" si="0"/>
        <v>38.35</v>
      </c>
      <c r="J23" s="4">
        <v>84.67</v>
      </c>
      <c r="K23" s="2">
        <f t="shared" si="1"/>
        <v>33.869999999999997</v>
      </c>
      <c r="L23" s="2">
        <f t="shared" si="2"/>
        <v>72.22</v>
      </c>
      <c r="M23" s="2">
        <v>2</v>
      </c>
      <c r="N23" s="5"/>
    </row>
    <row r="24" spans="1:14" ht="13.95" customHeight="1" x14ac:dyDescent="0.25">
      <c r="A24" s="17"/>
      <c r="B24" s="18"/>
      <c r="C24" s="16"/>
      <c r="D24" s="16"/>
      <c r="E24" s="16"/>
      <c r="F24" s="15"/>
      <c r="G24" s="3">
        <v>505003720</v>
      </c>
      <c r="H24" s="3">
        <v>71.099999999999994</v>
      </c>
      <c r="I24" s="2">
        <f t="shared" si="0"/>
        <v>35.549999999999997</v>
      </c>
      <c r="J24" s="4">
        <v>88</v>
      </c>
      <c r="K24" s="2">
        <f t="shared" si="1"/>
        <v>35.200000000000003</v>
      </c>
      <c r="L24" s="2">
        <f t="shared" si="2"/>
        <v>70.75</v>
      </c>
      <c r="M24" s="2">
        <v>3</v>
      </c>
      <c r="N24" s="5"/>
    </row>
    <row r="25" spans="1:14" ht="13.95" customHeight="1" x14ac:dyDescent="0.25">
      <c r="A25" s="12" t="s">
        <v>13</v>
      </c>
      <c r="B25" s="18" t="s">
        <v>25</v>
      </c>
      <c r="C25" s="16" t="s">
        <v>21</v>
      </c>
      <c r="D25" s="16" t="s">
        <v>30</v>
      </c>
      <c r="E25" s="16" t="s">
        <v>24</v>
      </c>
      <c r="F25" s="15">
        <v>1</v>
      </c>
      <c r="G25" s="3">
        <v>505005001</v>
      </c>
      <c r="H25" s="3">
        <v>90.6</v>
      </c>
      <c r="I25" s="2">
        <f t="shared" si="0"/>
        <v>45.3</v>
      </c>
      <c r="J25" s="4">
        <v>81.34</v>
      </c>
      <c r="K25" s="2">
        <f t="shared" si="1"/>
        <v>32.54</v>
      </c>
      <c r="L25" s="2">
        <f t="shared" si="2"/>
        <v>77.84</v>
      </c>
      <c r="M25" s="2">
        <v>1</v>
      </c>
      <c r="N25" s="5" t="s">
        <v>36</v>
      </c>
    </row>
    <row r="26" spans="1:14" ht="13.95" customHeight="1" x14ac:dyDescent="0.25">
      <c r="A26" s="13"/>
      <c r="B26" s="18"/>
      <c r="C26" s="16"/>
      <c r="D26" s="16"/>
      <c r="E26" s="16"/>
      <c r="F26" s="15"/>
      <c r="G26" s="3">
        <v>505005004</v>
      </c>
      <c r="H26" s="3">
        <v>85.4</v>
      </c>
      <c r="I26" s="2">
        <f t="shared" si="0"/>
        <v>42.7</v>
      </c>
      <c r="J26" s="4">
        <v>75</v>
      </c>
      <c r="K26" s="2">
        <f t="shared" si="1"/>
        <v>30</v>
      </c>
      <c r="L26" s="2">
        <f t="shared" si="2"/>
        <v>72.7</v>
      </c>
      <c r="M26" s="2">
        <v>3</v>
      </c>
      <c r="N26" s="5"/>
    </row>
    <row r="27" spans="1:14" ht="13.95" customHeight="1" x14ac:dyDescent="0.25">
      <c r="A27" s="13"/>
      <c r="B27" s="18"/>
      <c r="C27" s="16"/>
      <c r="D27" s="16"/>
      <c r="E27" s="16"/>
      <c r="F27" s="15"/>
      <c r="G27" s="3">
        <v>505005007</v>
      </c>
      <c r="H27" s="3">
        <v>84.8</v>
      </c>
      <c r="I27" s="2">
        <f t="shared" si="0"/>
        <v>42.4</v>
      </c>
      <c r="J27" s="4">
        <v>76.33</v>
      </c>
      <c r="K27" s="2">
        <f t="shared" si="1"/>
        <v>30.53</v>
      </c>
      <c r="L27" s="2">
        <f t="shared" si="2"/>
        <v>72.930000000000007</v>
      </c>
      <c r="M27" s="2">
        <v>2</v>
      </c>
      <c r="N27" s="5"/>
    </row>
    <row r="28" spans="1:14" ht="13.95" customHeight="1" x14ac:dyDescent="0.25">
      <c r="A28" s="13"/>
      <c r="B28" s="22" t="s">
        <v>26</v>
      </c>
      <c r="C28" s="12" t="s">
        <v>21</v>
      </c>
      <c r="D28" s="12" t="s">
        <v>19</v>
      </c>
      <c r="E28" s="12" t="s">
        <v>32</v>
      </c>
      <c r="F28" s="19">
        <v>1</v>
      </c>
      <c r="G28" s="3">
        <v>505005510</v>
      </c>
      <c r="H28" s="3">
        <v>82.5</v>
      </c>
      <c r="I28" s="2">
        <f t="shared" si="0"/>
        <v>41.25</v>
      </c>
      <c r="J28" s="4">
        <v>76.67</v>
      </c>
      <c r="K28" s="2">
        <f t="shared" si="1"/>
        <v>30.67</v>
      </c>
      <c r="L28" s="2">
        <f t="shared" si="2"/>
        <v>71.92</v>
      </c>
      <c r="M28" s="2">
        <v>1</v>
      </c>
      <c r="N28" s="5" t="s">
        <v>36</v>
      </c>
    </row>
    <row r="29" spans="1:14" ht="13.95" customHeight="1" x14ac:dyDescent="0.25">
      <c r="A29" s="13"/>
      <c r="B29" s="26"/>
      <c r="C29" s="17"/>
      <c r="D29" s="17"/>
      <c r="E29" s="17"/>
      <c r="F29" s="21"/>
      <c r="G29" s="3">
        <v>505005507</v>
      </c>
      <c r="H29" s="3">
        <v>76.5</v>
      </c>
      <c r="I29" s="2">
        <f t="shared" si="0"/>
        <v>38.25</v>
      </c>
      <c r="J29" s="4">
        <v>66.67</v>
      </c>
      <c r="K29" s="2">
        <f t="shared" si="1"/>
        <v>26.67</v>
      </c>
      <c r="L29" s="2">
        <f t="shared" si="2"/>
        <v>64.92</v>
      </c>
      <c r="M29" s="2">
        <v>2</v>
      </c>
      <c r="N29" s="5"/>
    </row>
    <row r="30" spans="1:14" ht="13.95" customHeight="1" x14ac:dyDescent="0.25">
      <c r="A30" s="13"/>
      <c r="B30" s="22" t="s">
        <v>27</v>
      </c>
      <c r="C30" s="12" t="s">
        <v>21</v>
      </c>
      <c r="D30" s="12" t="s">
        <v>31</v>
      </c>
      <c r="E30" s="12" t="s">
        <v>33</v>
      </c>
      <c r="F30" s="19">
        <v>1</v>
      </c>
      <c r="G30" s="3">
        <v>505004806</v>
      </c>
      <c r="H30" s="3">
        <v>87.7</v>
      </c>
      <c r="I30" s="2">
        <f t="shared" si="0"/>
        <v>43.85</v>
      </c>
      <c r="J30" s="4">
        <v>85.67</v>
      </c>
      <c r="K30" s="2">
        <f t="shared" si="1"/>
        <v>34.270000000000003</v>
      </c>
      <c r="L30" s="2">
        <f t="shared" si="2"/>
        <v>78.12</v>
      </c>
      <c r="M30" s="2">
        <v>1</v>
      </c>
      <c r="N30" s="5" t="s">
        <v>36</v>
      </c>
    </row>
    <row r="31" spans="1:14" ht="13.95" customHeight="1" x14ac:dyDescent="0.25">
      <c r="A31" s="13"/>
      <c r="B31" s="23"/>
      <c r="C31" s="13"/>
      <c r="D31" s="13"/>
      <c r="E31" s="13"/>
      <c r="F31" s="20"/>
      <c r="G31" s="3">
        <v>505004829</v>
      </c>
      <c r="H31" s="3">
        <v>86.5</v>
      </c>
      <c r="I31" s="2">
        <f t="shared" si="0"/>
        <v>43.25</v>
      </c>
      <c r="J31" s="4">
        <v>77</v>
      </c>
      <c r="K31" s="2">
        <f t="shared" si="1"/>
        <v>30.8</v>
      </c>
      <c r="L31" s="2">
        <f t="shared" si="2"/>
        <v>74.05</v>
      </c>
      <c r="M31" s="2">
        <v>2</v>
      </c>
      <c r="N31" s="5"/>
    </row>
    <row r="32" spans="1:14" ht="13.95" customHeight="1" thickBot="1" x14ac:dyDescent="0.3">
      <c r="A32" s="14"/>
      <c r="B32" s="26"/>
      <c r="C32" s="17"/>
      <c r="D32" s="17"/>
      <c r="E32" s="17"/>
      <c r="F32" s="21"/>
      <c r="G32" s="3">
        <v>505004901</v>
      </c>
      <c r="H32" s="3">
        <v>83.1</v>
      </c>
      <c r="I32" s="2">
        <f t="shared" si="0"/>
        <v>41.55</v>
      </c>
      <c r="J32" s="4">
        <v>79.33</v>
      </c>
      <c r="K32" s="2">
        <f t="shared" si="1"/>
        <v>31.73</v>
      </c>
      <c r="L32" s="2">
        <f t="shared" si="2"/>
        <v>73.28</v>
      </c>
      <c r="M32" s="2">
        <v>3</v>
      </c>
      <c r="N32" s="5"/>
    </row>
  </sheetData>
  <mergeCells count="57">
    <mergeCell ref="B30:B32"/>
    <mergeCell ref="B28:B29"/>
    <mergeCell ref="B25:B27"/>
    <mergeCell ref="B16:B21"/>
    <mergeCell ref="C25:C27"/>
    <mergeCell ref="F25:F27"/>
    <mergeCell ref="C28:C29"/>
    <mergeCell ref="D28:D29"/>
    <mergeCell ref="E28:E29"/>
    <mergeCell ref="F28:F29"/>
    <mergeCell ref="F22:F24"/>
    <mergeCell ref="B7:B9"/>
    <mergeCell ref="B10:B15"/>
    <mergeCell ref="C30:C32"/>
    <mergeCell ref="D30:D32"/>
    <mergeCell ref="E30:E32"/>
    <mergeCell ref="C10:C15"/>
    <mergeCell ref="D10:D15"/>
    <mergeCell ref="E10:E15"/>
    <mergeCell ref="F10:F15"/>
    <mergeCell ref="C16:C21"/>
    <mergeCell ref="D16:D21"/>
    <mergeCell ref="E16:E21"/>
    <mergeCell ref="F16:F21"/>
    <mergeCell ref="D25:D27"/>
    <mergeCell ref="E25:E27"/>
    <mergeCell ref="A25:A32"/>
    <mergeCell ref="F4:F6"/>
    <mergeCell ref="C7:C9"/>
    <mergeCell ref="D7:D9"/>
    <mergeCell ref="E7:E9"/>
    <mergeCell ref="F7:F9"/>
    <mergeCell ref="A4:A24"/>
    <mergeCell ref="B4:B6"/>
    <mergeCell ref="C4:C6"/>
    <mergeCell ref="D4:D6"/>
    <mergeCell ref="E4:E6"/>
    <mergeCell ref="F30:F32"/>
    <mergeCell ref="B22:B24"/>
    <mergeCell ref="C22:C24"/>
    <mergeCell ref="D22:D24"/>
    <mergeCell ref="E22:E24"/>
    <mergeCell ref="N2:N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A1:N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1" sqref="F11"/>
    </sheetView>
  </sheetViews>
  <sheetFormatPr defaultRowHeight="14.4" x14ac:dyDescent="0.2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2020-09-13T22:40:37Z</cp:lastPrinted>
  <dcterms:created xsi:type="dcterms:W3CDTF">2020-09-13T07:24:30Z</dcterms:created>
  <dcterms:modified xsi:type="dcterms:W3CDTF">2020-09-14T03:08:38Z</dcterms:modified>
</cp:coreProperties>
</file>